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ndro\Desktop\MANGUEIRA\TransfereGov\DOCUMENTOS DE EXECUÇÃO\"/>
    </mc:Choice>
  </mc:AlternateContent>
  <xr:revisionPtr revIDLastSave="0" documentId="13_ncr:1_{7F3B5CC6-AEED-45A7-9EA1-BE24E77DBC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EMBOLSO" sheetId="1" r:id="rId1"/>
  </sheets>
  <definedNames>
    <definedName name="_xlnm._FilterDatabase" localSheetId="0" hidden="1">DESEMBOLSO!$A$1:$AC$64</definedName>
    <definedName name="Z_69BAF20D_D974_4000_9392_8CA30701716A_.wvu.FilterData" localSheetId="0" hidden="1">DESEMBOLSO!$A$1:$B$57</definedName>
  </definedNames>
  <calcPr calcId="191029"/>
  <customWorkbookViews>
    <customWorkbookView name="tuca" guid="{69BAF20D-D974-4000-9392-8CA30701716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z43++xjaeL/cVakY2KpXPORvmuQ=="/>
    </ext>
  </extLst>
</workbook>
</file>

<file path=xl/calcChain.xml><?xml version="1.0" encoding="utf-8"?>
<calcChain xmlns="http://schemas.openxmlformats.org/spreadsheetml/2006/main">
  <c r="P59" i="1" l="1"/>
  <c r="O11" i="1" l="1"/>
  <c r="O12" i="1"/>
  <c r="O13" i="1"/>
  <c r="O14" i="1"/>
  <c r="O32" i="1"/>
  <c r="O34" i="1"/>
  <c r="O35" i="1"/>
  <c r="O36" i="1"/>
  <c r="O37" i="1"/>
  <c r="O42" i="1"/>
  <c r="O52" i="1"/>
  <c r="O53" i="1"/>
  <c r="O54" i="1"/>
  <c r="O55" i="1"/>
  <c r="O56" i="1"/>
  <c r="O57" i="1"/>
  <c r="M43" i="1"/>
  <c r="O43" i="1" s="1"/>
  <c r="M44" i="1"/>
  <c r="O44" i="1" s="1"/>
  <c r="M45" i="1"/>
  <c r="O45" i="1" s="1"/>
  <c r="M46" i="1"/>
  <c r="O46" i="1" s="1"/>
  <c r="M47" i="1"/>
  <c r="O47" i="1" s="1"/>
  <c r="M48" i="1"/>
  <c r="O48" i="1" s="1"/>
  <c r="M49" i="1"/>
  <c r="O49" i="1" s="1"/>
  <c r="M50" i="1"/>
  <c r="O50" i="1" s="1"/>
  <c r="M51" i="1"/>
  <c r="O51" i="1" s="1"/>
  <c r="D40" i="1"/>
  <c r="E40" i="1"/>
  <c r="F40" i="1"/>
  <c r="G40" i="1"/>
  <c r="H40" i="1"/>
  <c r="I40" i="1"/>
  <c r="J40" i="1"/>
  <c r="K40" i="1"/>
  <c r="L40" i="1"/>
  <c r="M40" i="1"/>
  <c r="N40" i="1"/>
  <c r="D39" i="1"/>
  <c r="E39" i="1"/>
  <c r="F39" i="1"/>
  <c r="G39" i="1"/>
  <c r="H39" i="1"/>
  <c r="I39" i="1"/>
  <c r="J39" i="1"/>
  <c r="K39" i="1"/>
  <c r="L39" i="1"/>
  <c r="M39" i="1"/>
  <c r="N39" i="1"/>
  <c r="D38" i="1"/>
  <c r="E38" i="1"/>
  <c r="F38" i="1"/>
  <c r="G38" i="1"/>
  <c r="H38" i="1"/>
  <c r="I38" i="1"/>
  <c r="J38" i="1"/>
  <c r="K38" i="1"/>
  <c r="L38" i="1"/>
  <c r="M38" i="1"/>
  <c r="N38" i="1"/>
  <c r="H33" i="1"/>
  <c r="I33" i="1"/>
  <c r="J33" i="1"/>
  <c r="K33" i="1"/>
  <c r="L33" i="1"/>
  <c r="M33" i="1"/>
  <c r="N33" i="1"/>
  <c r="D10" i="1"/>
  <c r="E10" i="1"/>
  <c r="F10" i="1"/>
  <c r="G10" i="1"/>
  <c r="I10" i="1"/>
  <c r="J10" i="1"/>
  <c r="K10" i="1"/>
  <c r="L10" i="1"/>
  <c r="M10" i="1"/>
  <c r="N10" i="1"/>
  <c r="E9" i="1"/>
  <c r="F9" i="1"/>
  <c r="G9" i="1"/>
  <c r="I9" i="1"/>
  <c r="J9" i="1"/>
  <c r="K9" i="1"/>
  <c r="L9" i="1"/>
  <c r="M9" i="1"/>
  <c r="D8" i="1"/>
  <c r="E8" i="1"/>
  <c r="F8" i="1"/>
  <c r="G8" i="1"/>
  <c r="I8" i="1"/>
  <c r="J8" i="1"/>
  <c r="K8" i="1"/>
  <c r="L8" i="1"/>
  <c r="M8" i="1"/>
  <c r="N8" i="1"/>
  <c r="D7" i="1"/>
  <c r="E7" i="1"/>
  <c r="F7" i="1"/>
  <c r="G7" i="1"/>
  <c r="I7" i="1"/>
  <c r="J7" i="1"/>
  <c r="K7" i="1"/>
  <c r="L7" i="1"/>
  <c r="M7" i="1"/>
  <c r="N7" i="1"/>
  <c r="D6" i="1"/>
  <c r="E6" i="1"/>
  <c r="F6" i="1"/>
  <c r="G6" i="1"/>
  <c r="I6" i="1"/>
  <c r="J6" i="1"/>
  <c r="K6" i="1"/>
  <c r="L6" i="1"/>
  <c r="M6" i="1"/>
  <c r="N6" i="1"/>
  <c r="D5" i="1"/>
  <c r="E5" i="1"/>
  <c r="F5" i="1"/>
  <c r="G5" i="1"/>
  <c r="H5" i="1"/>
  <c r="I5" i="1"/>
  <c r="J5" i="1"/>
  <c r="K5" i="1"/>
  <c r="L5" i="1"/>
  <c r="M5" i="1"/>
  <c r="N5" i="1"/>
  <c r="C4" i="1"/>
  <c r="D4" i="1"/>
  <c r="E4" i="1"/>
  <c r="F4" i="1"/>
  <c r="G4" i="1"/>
  <c r="H4" i="1"/>
  <c r="I4" i="1"/>
  <c r="K4" i="1"/>
  <c r="L4" i="1"/>
  <c r="M4" i="1"/>
  <c r="N4" i="1"/>
  <c r="D3" i="1"/>
  <c r="E3" i="1"/>
  <c r="F3" i="1"/>
  <c r="G3" i="1"/>
  <c r="H3" i="1"/>
  <c r="I3" i="1"/>
  <c r="J3" i="1"/>
  <c r="K3" i="1"/>
  <c r="L3" i="1"/>
  <c r="M3" i="1"/>
  <c r="N3" i="1"/>
  <c r="D2" i="1"/>
  <c r="O2" i="1" s="1"/>
  <c r="E2" i="1"/>
  <c r="F2" i="1"/>
  <c r="G2" i="1"/>
  <c r="H2" i="1"/>
  <c r="I2" i="1"/>
  <c r="J2" i="1"/>
  <c r="K2" i="1"/>
  <c r="L2" i="1"/>
  <c r="M2" i="1"/>
  <c r="N2" i="1"/>
  <c r="O7" i="1" l="1"/>
  <c r="O15" i="1"/>
  <c r="O40" i="1"/>
  <c r="O6" i="1"/>
  <c r="O10" i="1"/>
  <c r="O38" i="1"/>
  <c r="O39" i="1"/>
  <c r="O5" i="1"/>
  <c r="O9" i="1"/>
  <c r="O17" i="1"/>
  <c r="O33" i="1"/>
  <c r="O4" i="1"/>
  <c r="O8" i="1"/>
  <c r="O16" i="1"/>
  <c r="C59" i="1"/>
  <c r="O3" i="1"/>
  <c r="G41" i="1"/>
  <c r="H41" i="1"/>
  <c r="F41" i="1"/>
  <c r="I41" i="1"/>
  <c r="N41" i="1"/>
  <c r="N59" i="1" s="1"/>
  <c r="L41" i="1"/>
  <c r="E41" i="1"/>
  <c r="K41" i="1"/>
  <c r="J41" i="1"/>
  <c r="M41" i="1"/>
  <c r="D41" i="1"/>
  <c r="D59" i="1" s="1"/>
  <c r="F59" i="1" l="1"/>
  <c r="J59" i="1"/>
  <c r="K59" i="1"/>
  <c r="E59" i="1"/>
  <c r="O22" i="1"/>
  <c r="O30" i="1"/>
  <c r="O25" i="1"/>
  <c r="H59" i="1"/>
  <c r="O27" i="1"/>
  <c r="O18" i="1"/>
  <c r="G59" i="1"/>
  <c r="O26" i="1"/>
  <c r="O21" i="1"/>
  <c r="O29" i="1"/>
  <c r="M59" i="1"/>
  <c r="O24" i="1"/>
  <c r="O19" i="1"/>
  <c r="O20" i="1"/>
  <c r="I59" i="1"/>
  <c r="O41" i="1"/>
  <c r="L59" i="1"/>
  <c r="O28" i="1"/>
  <c r="O23" i="1"/>
  <c r="O31" i="1"/>
  <c r="O58" i="1"/>
  <c r="O59" i="1" l="1"/>
  <c r="P60" i="1" s="1"/>
</calcChain>
</file>

<file path=xl/sharedStrings.xml><?xml version="1.0" encoding="utf-8"?>
<sst xmlns="http://schemas.openxmlformats.org/spreadsheetml/2006/main" count="122" uniqueCount="102">
  <si>
    <t>SALDO</t>
  </si>
  <si>
    <t>TOTAL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</si>
  <si>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</si>
  <si>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</si>
  <si>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</si>
  <si>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</si>
  <si>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</si>
  <si>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</si>
  <si>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</si>
  <si>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</si>
  <si>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</si>
  <si>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</si>
  <si>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</si>
  <si>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</si>
  <si>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</si>
  <si>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3.1</t>
  </si>
  <si>
    <t>DESEMBOLSO MENSAL                                                                                                           MANGUEIRA - PROJETO ACERVO VIRTUAL</t>
  </si>
  <si>
    <t xml:space="preserve">3.2 </t>
  </si>
  <si>
    <t>3.2</t>
  </si>
  <si>
    <t>3.3</t>
  </si>
  <si>
    <t xml:space="preserve">3.3 </t>
  </si>
  <si>
    <t>3.4</t>
  </si>
  <si>
    <t>3.5</t>
  </si>
  <si>
    <t>3.6</t>
  </si>
  <si>
    <t>3.7</t>
  </si>
  <si>
    <t>3.9</t>
  </si>
  <si>
    <t>DIGITALIZAÇÃO</t>
  </si>
  <si>
    <t xml:space="preserve">3.8 </t>
  </si>
  <si>
    <t>3.10</t>
  </si>
  <si>
    <t>4.1</t>
  </si>
  <si>
    <t>4.2</t>
  </si>
  <si>
    <t>4.3</t>
  </si>
  <si>
    <t>4.4</t>
  </si>
  <si>
    <t>5.1</t>
  </si>
  <si>
    <t>PALESTRANTE 1</t>
  </si>
  <si>
    <t>PALESTRANTE 2</t>
  </si>
  <si>
    <t>PALESTRANTE 3</t>
  </si>
  <si>
    <t>PALESTRANTE 4</t>
  </si>
  <si>
    <t>PALESTRANTE 5</t>
  </si>
  <si>
    <t>PALESTRANTE 6</t>
  </si>
  <si>
    <t>PALESTRANTE 7</t>
  </si>
  <si>
    <t>PALESTRANTE 8</t>
  </si>
  <si>
    <t>PALESTRANTE 9</t>
  </si>
  <si>
    <t>PALESTRANTE 10</t>
  </si>
  <si>
    <t>5.2</t>
  </si>
  <si>
    <t>PAINEL DE LED</t>
  </si>
  <si>
    <t>5.3</t>
  </si>
  <si>
    <t>EQUIPAMENTO DE SOM</t>
  </si>
  <si>
    <t>5.4</t>
  </si>
  <si>
    <t>INTÉRPRETE DE LIBRAS</t>
  </si>
  <si>
    <t>5.5</t>
  </si>
  <si>
    <t>TRANSMISSÃO EM TEMPO REAL</t>
  </si>
  <si>
    <t>5.6</t>
  </si>
  <si>
    <t>FOLDERS</t>
  </si>
  <si>
    <t>5.7</t>
  </si>
  <si>
    <t>KIT LANCHES PARA A COMUNIDADE</t>
  </si>
  <si>
    <t>4.5</t>
  </si>
  <si>
    <t>SERVIDOR PARA HOSPEDAGEM</t>
  </si>
  <si>
    <t>Documento aprovado por:                                       Em:         /        / 2024</t>
  </si>
  <si>
    <t>DIREÇÃO GERAL (Kult Consultoria)</t>
  </si>
  <si>
    <t>AUXILIAR DE COORDENAÇÃO (Renato Moço)</t>
  </si>
  <si>
    <t>COORDENADOR FINANCEIRO (Guilherme Ramos)</t>
  </si>
  <si>
    <t>COORDENAÇÃO EXECUTIVA (Claudiene Esteves)</t>
  </si>
  <si>
    <t>SECRETÁRIA (Thayane Vieira)</t>
  </si>
  <si>
    <t>APOIO LOGÍSTICO (Luana Moreira)</t>
  </si>
  <si>
    <t>AUXILIAR ADMINISTRATIVO (Gabriella Alves)</t>
  </si>
  <si>
    <t>COORDENADOR DE OPERAÇÕES (Maxoel da Silva/Josiane Lopes)</t>
  </si>
  <si>
    <t>FOTÓGRAFO PARA REGISTRO (Márcio Diniz)</t>
  </si>
  <si>
    <t>PROFESSOR OFICINA FILMAGEM (Leonardo Soares)</t>
  </si>
  <si>
    <t>PROFESSOR OFICINA ROTEIRO (Leonardo Soares)</t>
  </si>
  <si>
    <t>PROFESSOR OFICINA FOTOGRAFIA (leonardo Soares)</t>
  </si>
  <si>
    <t>PROFESSOR OFICINA EDIÇÃO (Leonardo Soares)</t>
  </si>
  <si>
    <t>COORDENAÇÃO DE PESQUISA (Daniel Pinha)</t>
  </si>
  <si>
    <t>ASSISTENTE DE PESQUISA 1 (João Moreira)</t>
  </si>
  <si>
    <t>ASSSITENTE DE PESQUISA 2 (Renata Moraes)</t>
  </si>
  <si>
    <t>BOLSISTA UERJ 1 (Amanda Rosa)</t>
  </si>
  <si>
    <t>BOLSISTA UERJ 2 (Anna Klicia Marques)</t>
  </si>
  <si>
    <t>BOLSISTA UERJ 4 (Joselaine Martins)</t>
  </si>
  <si>
    <t>BOLSISTA UERJ 5 (Juliana de Souza)</t>
  </si>
  <si>
    <t>BOLSISTA UERJ 6 (Larissa de Oliveira)</t>
  </si>
  <si>
    <t>BOLSISTA UERJ 7 (Maryane Martins)</t>
  </si>
  <si>
    <t>BOLSISTA MANGUEIRA 1 (Angele da Silva)</t>
  </si>
  <si>
    <t>BOLSISTA MANGUEIRA 3 (Camila dos Santos)</t>
  </si>
  <si>
    <t>BOLSISTA MANGUEIRA 4 (Emelyn da Silva)</t>
  </si>
  <si>
    <t>BOLSISTA MANGUEIRA 6 (Kathelen dos Santos)</t>
  </si>
  <si>
    <t>BOLSISTA MANGUEIRA 7 (Tiffany Santos)</t>
  </si>
  <si>
    <t>MUSEÓLOGA (Emanuelle Rosa)</t>
  </si>
  <si>
    <t>COORDENAÇÃO DE COMUNICAÇÃO (Victor da Silva)</t>
  </si>
  <si>
    <t>TÉCNICO DE INFORMÁTICA (Star Set Consultoria/Rafael)</t>
  </si>
  <si>
    <t>DESIGNER (Pancultural/Edlene Ferreira)</t>
  </si>
  <si>
    <t>LOCAÇÃO DE EQUIPAMENTO DE LUZ PARA FILMAGEM (LP da Silva Gomes Produções LTDA)</t>
  </si>
  <si>
    <t>LOCAÇÃO DE CÂMERA/VÍDEO (LP da Silva Gomes Produções LTDA)</t>
  </si>
  <si>
    <t>LOCAÇÃO DE COMPUTADOR (Polen Design LTDA)</t>
  </si>
  <si>
    <t>KIT LANCHE PARA EQUIPE DE PESQUISA (Jonata Luiz da Silva)</t>
  </si>
  <si>
    <t>LOCAÇÃO DE VAN COM MOTORISTA (Raphael Lopes Transportes)</t>
  </si>
  <si>
    <t>BOLSISTA UERJ 3 (Danielle da Silva/Luana Almeida)</t>
  </si>
  <si>
    <t>BOLSISTA MANGUEIRA 5 (Gabriela Nogueira)</t>
  </si>
  <si>
    <t>BOLSISTA MANGUEIRA 2 (Bárbara dos Santos/Claudia Lima)</t>
  </si>
  <si>
    <t>Rendimentos: R$ ??????</t>
  </si>
  <si>
    <t>Documento atualizado por: RENATA CARVALHO Em: 10/12/2024</t>
  </si>
  <si>
    <t>Total de Pagamentos: R$ 831.862,34</t>
  </si>
  <si>
    <t>Saldo: R$  308.603,66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</si>
</sst>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* #,##0.00_-;\-* #,##0.00_-;_-* &quot;-&quot;??_-;_-@"/>
    <numFmt numFmtId="165" formatCode="_-&quot;R$&quot;* #,##0.00_-;\-&quot;R$&quot;* #,##0.00_-;_-&quot;R$&quot;* &quot;-&quot;??_-;_-@"/>
    <numFmt numFmtId="166" formatCode="_-[$R$-416]\ * #,##0.00_-;\-[$R$-416]\ * #,##0.00_-;_-[$R$-416]\ * &quot;-&quot;??_-;_-@_-"/>
    <numFmt numFmtId="167" formatCode="#,##0.00_ ;\-#,##0.00\ "/>
  </numFmts>
  <fonts count="12" x14ac:knownFonts="1">
    <font>
      <sz val="12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12"/>
      <name val="Calibri"/>
      <family val="2"/>
    </font>
    <font>
      <sz val="12"/>
      <color rgb="FF008000"/>
      <name val="Times New Roman"/>
      <family val="1"/>
    </font>
    <font>
      <sz val="12"/>
      <color rgb="FF3C4043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164" fontId="2" fillId="2" borderId="2" xfId="0" applyNumberFormat="1" applyFont="1" applyFill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5" fontId="6" fillId="3" borderId="7" xfId="0" applyNumberFormat="1" applyFont="1" applyFill="1" applyBorder="1"/>
    <xf numFmtId="165" fontId="7" fillId="3" borderId="7" xfId="0" applyNumberFormat="1" applyFont="1" applyFill="1" applyBorder="1" applyAlignment="1">
      <alignment horizontal="left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165" fontId="2" fillId="4" borderId="0" xfId="0" applyNumberFormat="1" applyFont="1" applyFill="1" applyAlignment="1">
      <alignment vertical="center"/>
    </xf>
    <xf numFmtId="44" fontId="1" fillId="0" borderId="0" xfId="1" applyFont="1" applyAlignment="1">
      <alignment vertical="center"/>
    </xf>
    <xf numFmtId="164" fontId="9" fillId="0" borderId="0" xfId="0" applyNumberFormat="1" applyFont="1" applyAlignment="1">
      <alignment vertical="center" wrapText="1"/>
    </xf>
    <xf numFmtId="2" fontId="9" fillId="0" borderId="0" xfId="0" applyNumberFormat="1" applyFont="1" applyAlignment="1">
      <alignment vertical="center"/>
    </xf>
    <xf numFmtId="166" fontId="1" fillId="0" borderId="0" xfId="1" applyNumberFormat="1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0" fillId="0" borderId="0" xfId="0" applyFont="1"/>
    <xf numFmtId="164" fontId="2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11" fillId="2" borderId="7" xfId="0" applyNumberFormat="1" applyFont="1" applyFill="1" applyBorder="1"/>
    <xf numFmtId="164" fontId="11" fillId="2" borderId="7" xfId="0" applyNumberFormat="1" applyFont="1" applyFill="1" applyBorder="1" applyAlignment="1">
      <alignment vertical="center" wrapText="1"/>
    </xf>
    <xf numFmtId="164" fontId="2" fillId="5" borderId="5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17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7" xfId="0" applyFont="1" applyBorder="1"/>
    <xf numFmtId="0" fontId="0" fillId="0" borderId="7" xfId="0" applyBorder="1"/>
    <xf numFmtId="0" fontId="2" fillId="0" borderId="9" xfId="0" applyFont="1" applyBorder="1" applyAlignment="1">
      <alignment vertical="center" wrapText="1"/>
    </xf>
    <xf numFmtId="164" fontId="2" fillId="5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 wrapText="1"/>
    </xf>
    <xf numFmtId="165" fontId="1" fillId="0" borderId="7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horizontal="right"/>
    </xf>
    <xf numFmtId="17" fontId="2" fillId="2" borderId="13" xfId="0" applyNumberFormat="1" applyFont="1" applyFill="1" applyBorder="1" applyAlignment="1">
      <alignment horizontal="center" vertical="center" wrapText="1"/>
    </xf>
    <xf numFmtId="4" fontId="2" fillId="5" borderId="14" xfId="0" applyNumberFormat="1" applyFont="1" applyFill="1" applyBorder="1" applyAlignment="1">
      <alignment vertical="center" wrapText="1"/>
    </xf>
    <xf numFmtId="164" fontId="2" fillId="5" borderId="14" xfId="0" applyNumberFormat="1" applyFont="1" applyFill="1" applyBorder="1" applyAlignment="1">
      <alignment vertical="center"/>
    </xf>
    <xf numFmtId="164" fontId="2" fillId="5" borderId="14" xfId="0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64" fontId="2" fillId="2" borderId="15" xfId="0" applyNumberFormat="1" applyFont="1" applyFill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14" xfId="0" applyFont="1" applyBorder="1"/>
    <xf numFmtId="0" fontId="0" fillId="0" borderId="14" xfId="0" applyBorder="1"/>
    <xf numFmtId="4" fontId="2" fillId="0" borderId="14" xfId="0" applyNumberFormat="1" applyFont="1" applyBorder="1" applyAlignment="1">
      <alignment vertical="center" wrapText="1"/>
    </xf>
    <xf numFmtId="167" fontId="11" fillId="2" borderId="7" xfId="0" applyNumberFormat="1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2" fillId="5" borderId="16" xfId="0" applyFont="1" applyFill="1" applyBorder="1" applyAlignment="1">
      <alignment vertical="center"/>
    </xf>
    <xf numFmtId="0" fontId="0" fillId="5" borderId="7" xfId="0" applyFill="1" applyBorder="1" applyAlignment="1">
      <alignment vertical="center"/>
    </xf>
    <xf numFmtId="165" fontId="2" fillId="4" borderId="16" xfId="0" applyNumberFormat="1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165" fontId="2" fillId="6" borderId="16" xfId="0" applyNumberFormat="1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00"/>
  <sheetViews>
    <sheetView showGridLines="0" tabSelected="1" workbookViewId="0">
      <pane xSplit="2" ySplit="1" topLeftCell="D58" activePane="bottomRight" state="frozen"/>
      <selection pane="topRight" activeCell="C1" sqref="C1"/>
      <selection pane="bottomLeft" activeCell="A2" sqref="A2"/>
      <selection pane="bottomRight" activeCell="D65" sqref="D65:F65"/>
    </sheetView>
  </sheetViews>
  <sheetFormatPr defaultColWidth="11.25" defaultRowHeight="15" customHeight="1" x14ac:dyDescent="0.25"/>
  <cols>
    <col min="1" max="1" width="22.125" customWidth="1"/>
    <col min="2" max="2" width="60.375" style="45" customWidth="1"/>
    <col min="3" max="3" width="12.5" style="63" customWidth="1"/>
    <col min="4" max="4" width="11.375" style="45" customWidth="1"/>
    <col min="5" max="7" width="11.375" customWidth="1"/>
    <col min="8" max="8" width="12" customWidth="1"/>
    <col min="9" max="9" width="12.375" customWidth="1"/>
    <col min="10" max="15" width="11.375" customWidth="1"/>
    <col min="16" max="16" width="16.875" customWidth="1"/>
    <col min="17" max="17" width="21.75" customWidth="1"/>
    <col min="18" max="23" width="23.875" customWidth="1"/>
    <col min="24" max="29" width="11.375" customWidth="1"/>
  </cols>
  <sheetData>
    <row r="1" spans="1:29" ht="51" customHeight="1" thickBot="1" x14ac:dyDescent="0.3">
      <c r="A1" s="1"/>
      <c r="B1" s="40" t="s">
        <v>16</v>
      </c>
      <c r="C1" s="53">
        <v>45352</v>
      </c>
      <c r="D1" s="39">
        <v>45383</v>
      </c>
      <c r="E1" s="2">
        <v>45413</v>
      </c>
      <c r="F1" s="2">
        <v>45444</v>
      </c>
      <c r="G1" s="2">
        <v>45474</v>
      </c>
      <c r="H1" s="2">
        <v>45505</v>
      </c>
      <c r="I1" s="2">
        <v>45536</v>
      </c>
      <c r="J1" s="2">
        <v>45566</v>
      </c>
      <c r="K1" s="2">
        <v>45597</v>
      </c>
      <c r="L1" s="2">
        <v>45627</v>
      </c>
      <c r="M1" s="2">
        <v>45658</v>
      </c>
      <c r="N1" s="2">
        <v>45689</v>
      </c>
      <c r="O1" s="3" t="s">
        <v>1</v>
      </c>
      <c r="P1" s="4" t="s">
        <v>0</v>
      </c>
      <c r="Q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</row>
    <row r="2" spans="1:29" s="31" customFormat="1" ht="21" customHeight="1" x14ac:dyDescent="0.25">
      <c r="A2" s="27" t="s">
        <v>2</v>
      </c>
      <c r="B2" s="38" t="s">
        <v>59</v>
      </c>
      <c r="C2" s="54">
        <v>13645.26</v>
      </c>
      <c r="D2" s="47">
        <f t="shared" ref="D2:N2" si="0">$C$2</f>
        <v>13645.26</v>
      </c>
      <c r="E2" s="37">
        <f t="shared" si="0"/>
        <v>13645.26</v>
      </c>
      <c r="F2" s="37">
        <f t="shared" si="0"/>
        <v>13645.26</v>
      </c>
      <c r="G2" s="37">
        <f t="shared" si="0"/>
        <v>13645.26</v>
      </c>
      <c r="H2" s="37">
        <f t="shared" si="0"/>
        <v>13645.26</v>
      </c>
      <c r="I2" s="37">
        <f t="shared" si="0"/>
        <v>13645.26</v>
      </c>
      <c r="J2" s="37">
        <f t="shared" si="0"/>
        <v>13645.26</v>
      </c>
      <c r="K2" s="37">
        <f t="shared" si="0"/>
        <v>13645.26</v>
      </c>
      <c r="L2" s="32">
        <f t="shared" si="0"/>
        <v>13645.26</v>
      </c>
      <c r="M2" s="32">
        <f t="shared" si="0"/>
        <v>13645.26</v>
      </c>
      <c r="N2" s="32">
        <f t="shared" si="0"/>
        <v>13645.26</v>
      </c>
      <c r="O2" s="35">
        <f>SUM(C2:N2)</f>
        <v>163743.12</v>
      </c>
      <c r="P2" s="29">
        <v>40935.78</v>
      </c>
      <c r="Q2" s="30"/>
      <c r="R2" s="28"/>
      <c r="S2" s="28"/>
      <c r="T2" s="28"/>
      <c r="U2" s="28"/>
      <c r="V2" s="28"/>
      <c r="W2" s="28"/>
      <c r="X2" s="18"/>
      <c r="Y2" s="18"/>
      <c r="Z2" s="18"/>
      <c r="AA2" s="18"/>
      <c r="AB2" s="18"/>
      <c r="AC2" s="18"/>
    </row>
    <row r="3" spans="1:29" s="31" customFormat="1" ht="21" customHeight="1" x14ac:dyDescent="0.25">
      <c r="A3" s="27" t="s">
        <v>3</v>
      </c>
      <c r="B3" s="38" t="s">
        <v>62</v>
      </c>
      <c r="C3" s="55">
        <v>5000</v>
      </c>
      <c r="D3" s="47">
        <f t="shared" ref="D3:N3" si="1">$C$3</f>
        <v>5000</v>
      </c>
      <c r="E3" s="37">
        <f t="shared" si="1"/>
        <v>5000</v>
      </c>
      <c r="F3" s="37">
        <f t="shared" si="1"/>
        <v>5000</v>
      </c>
      <c r="G3" s="37">
        <f t="shared" si="1"/>
        <v>5000</v>
      </c>
      <c r="H3" s="37">
        <f t="shared" si="1"/>
        <v>5000</v>
      </c>
      <c r="I3" s="37">
        <f t="shared" si="1"/>
        <v>5000</v>
      </c>
      <c r="J3" s="37">
        <f t="shared" si="1"/>
        <v>5000</v>
      </c>
      <c r="K3" s="37">
        <f t="shared" si="1"/>
        <v>5000</v>
      </c>
      <c r="L3" s="32">
        <f t="shared" si="1"/>
        <v>5000</v>
      </c>
      <c r="M3" s="32">
        <f t="shared" si="1"/>
        <v>5000</v>
      </c>
      <c r="N3" s="32">
        <f t="shared" si="1"/>
        <v>5000</v>
      </c>
      <c r="O3" s="36">
        <f t="shared" ref="O3:O15" si="2">SUM(C3:N3)</f>
        <v>60000</v>
      </c>
      <c r="P3" s="29">
        <v>15000</v>
      </c>
      <c r="Q3" s="30"/>
      <c r="R3" s="28"/>
      <c r="S3" s="28"/>
      <c r="T3" s="28"/>
      <c r="U3" s="28"/>
      <c r="V3" s="28"/>
      <c r="W3" s="28"/>
      <c r="X3" s="18"/>
      <c r="Y3" s="18"/>
      <c r="Z3" s="18"/>
      <c r="AA3" s="18"/>
      <c r="AB3" s="18"/>
      <c r="AC3" s="18"/>
    </row>
    <row r="4" spans="1:29" ht="21" customHeight="1" x14ac:dyDescent="0.25">
      <c r="A4" s="27" t="s">
        <v>4</v>
      </c>
      <c r="B4" s="38" t="s">
        <v>60</v>
      </c>
      <c r="C4" s="56">
        <f t="shared" ref="C4:I4" si="3">$J$4</f>
        <v>2000</v>
      </c>
      <c r="D4" s="47">
        <f t="shared" si="3"/>
        <v>2000</v>
      </c>
      <c r="E4" s="37">
        <f t="shared" si="3"/>
        <v>2000</v>
      </c>
      <c r="F4" s="37">
        <f t="shared" si="3"/>
        <v>2000</v>
      </c>
      <c r="G4" s="37">
        <f t="shared" si="3"/>
        <v>2000</v>
      </c>
      <c r="H4" s="37">
        <f t="shared" si="3"/>
        <v>2000</v>
      </c>
      <c r="I4" s="37">
        <f t="shared" si="3"/>
        <v>2000</v>
      </c>
      <c r="J4" s="37">
        <v>2000</v>
      </c>
      <c r="K4" s="37">
        <f t="shared" ref="K4:N4" si="4">$J$4</f>
        <v>2000</v>
      </c>
      <c r="L4" s="32">
        <f t="shared" si="4"/>
        <v>2000</v>
      </c>
      <c r="M4" s="32">
        <f t="shared" si="4"/>
        <v>2000</v>
      </c>
      <c r="N4" s="32">
        <f t="shared" si="4"/>
        <v>2000</v>
      </c>
      <c r="O4" s="36">
        <f t="shared" si="2"/>
        <v>24000</v>
      </c>
      <c r="P4" s="29">
        <v>6000</v>
      </c>
      <c r="Q4" s="9"/>
      <c r="R4" s="8"/>
      <c r="S4" s="8"/>
      <c r="T4" s="8"/>
      <c r="U4" s="8"/>
      <c r="V4" s="8"/>
      <c r="W4" s="8"/>
      <c r="X4" s="10"/>
      <c r="Y4" s="10"/>
      <c r="Z4" s="10"/>
      <c r="AA4" s="10"/>
      <c r="AB4" s="10"/>
      <c r="AC4" s="10"/>
    </row>
    <row r="5" spans="1:29" s="31" customFormat="1" ht="21" customHeight="1" x14ac:dyDescent="0.25">
      <c r="A5" s="27" t="s">
        <v>5</v>
      </c>
      <c r="B5" s="38" t="s">
        <v>61</v>
      </c>
      <c r="C5" s="54">
        <v>2500</v>
      </c>
      <c r="D5" s="47">
        <f t="shared" ref="D5:N5" si="5">$C$5</f>
        <v>2500</v>
      </c>
      <c r="E5" s="37">
        <f t="shared" si="5"/>
        <v>2500</v>
      </c>
      <c r="F5" s="37">
        <f t="shared" si="5"/>
        <v>2500</v>
      </c>
      <c r="G5" s="37">
        <f t="shared" si="5"/>
        <v>2500</v>
      </c>
      <c r="H5" s="37">
        <f t="shared" si="5"/>
        <v>2500</v>
      </c>
      <c r="I5" s="37">
        <f t="shared" si="5"/>
        <v>2500</v>
      </c>
      <c r="J5" s="37">
        <f t="shared" si="5"/>
        <v>2500</v>
      </c>
      <c r="K5" s="37">
        <f t="shared" si="5"/>
        <v>2500</v>
      </c>
      <c r="L5" s="32">
        <f t="shared" si="5"/>
        <v>2500</v>
      </c>
      <c r="M5" s="32">
        <f t="shared" si="5"/>
        <v>2500</v>
      </c>
      <c r="N5" s="32">
        <f t="shared" si="5"/>
        <v>2500</v>
      </c>
      <c r="O5" s="36">
        <f t="shared" si="2"/>
        <v>30000</v>
      </c>
      <c r="P5" s="29">
        <v>7500</v>
      </c>
      <c r="Q5" s="30"/>
      <c r="R5" s="28"/>
      <c r="S5" s="28"/>
      <c r="T5" s="28"/>
      <c r="U5" s="28"/>
      <c r="V5" s="28"/>
      <c r="W5" s="28"/>
      <c r="X5" s="18"/>
      <c r="Y5" s="18"/>
      <c r="Z5" s="18"/>
      <c r="AA5" s="18"/>
      <c r="AB5" s="18"/>
      <c r="AC5" s="18"/>
    </row>
    <row r="6" spans="1:29" s="31" customFormat="1" ht="21" customHeight="1" x14ac:dyDescent="0.25">
      <c r="A6" s="27" t="s">
        <v>6</v>
      </c>
      <c r="B6" s="38" t="s">
        <v>63</v>
      </c>
      <c r="C6" s="54">
        <v>2000</v>
      </c>
      <c r="D6" s="47">
        <f t="shared" ref="D6:N6" si="6">$C$6</f>
        <v>2000</v>
      </c>
      <c r="E6" s="37">
        <f t="shared" si="6"/>
        <v>2000</v>
      </c>
      <c r="F6" s="37">
        <f t="shared" si="6"/>
        <v>2000</v>
      </c>
      <c r="G6" s="37">
        <f t="shared" si="6"/>
        <v>2000</v>
      </c>
      <c r="H6" s="37">
        <v>2000</v>
      </c>
      <c r="I6" s="37">
        <f t="shared" si="6"/>
        <v>2000</v>
      </c>
      <c r="J6" s="37">
        <f t="shared" si="6"/>
        <v>2000</v>
      </c>
      <c r="K6" s="37">
        <f t="shared" si="6"/>
        <v>2000</v>
      </c>
      <c r="L6" s="32">
        <f t="shared" si="6"/>
        <v>2000</v>
      </c>
      <c r="M6" s="32">
        <f t="shared" si="6"/>
        <v>2000</v>
      </c>
      <c r="N6" s="32">
        <f t="shared" si="6"/>
        <v>2000</v>
      </c>
      <c r="O6" s="36">
        <f t="shared" si="2"/>
        <v>24000</v>
      </c>
      <c r="P6" s="29">
        <v>2000</v>
      </c>
      <c r="Q6" s="30"/>
      <c r="R6" s="28"/>
      <c r="S6" s="28"/>
      <c r="T6" s="28"/>
      <c r="U6" s="28"/>
      <c r="V6" s="28"/>
      <c r="W6" s="28"/>
      <c r="X6" s="18"/>
      <c r="Y6" s="18"/>
      <c r="Z6" s="18"/>
      <c r="AA6" s="18"/>
      <c r="AB6" s="18"/>
      <c r="AC6" s="18"/>
    </row>
    <row r="7" spans="1:29" ht="21" customHeight="1" x14ac:dyDescent="0.25">
      <c r="A7" s="27" t="s">
        <v>7</v>
      </c>
      <c r="B7" s="38" t="s">
        <v>64</v>
      </c>
      <c r="C7" s="54">
        <v>2500</v>
      </c>
      <c r="D7" s="47">
        <f t="shared" ref="D7:N7" si="7">$C$7</f>
        <v>2500</v>
      </c>
      <c r="E7" s="37">
        <f t="shared" si="7"/>
        <v>2500</v>
      </c>
      <c r="F7" s="37">
        <f t="shared" si="7"/>
        <v>2500</v>
      </c>
      <c r="G7" s="37">
        <f t="shared" si="7"/>
        <v>2500</v>
      </c>
      <c r="H7" s="37">
        <v>2500</v>
      </c>
      <c r="I7" s="37">
        <f t="shared" si="7"/>
        <v>2500</v>
      </c>
      <c r="J7" s="37">
        <f t="shared" si="7"/>
        <v>2500</v>
      </c>
      <c r="K7" s="37">
        <f t="shared" si="7"/>
        <v>2500</v>
      </c>
      <c r="L7" s="32">
        <f t="shared" si="7"/>
        <v>2500</v>
      </c>
      <c r="M7" s="32">
        <f t="shared" si="7"/>
        <v>2500</v>
      </c>
      <c r="N7" s="32">
        <f t="shared" si="7"/>
        <v>2500</v>
      </c>
      <c r="O7" s="36">
        <f t="shared" si="2"/>
        <v>30000</v>
      </c>
      <c r="P7" s="29">
        <v>7500</v>
      </c>
      <c r="Q7" s="9"/>
      <c r="R7" s="8"/>
      <c r="S7" s="8"/>
      <c r="T7" s="8"/>
      <c r="U7" s="8"/>
      <c r="V7" s="8"/>
      <c r="W7" s="8"/>
      <c r="X7" s="10"/>
      <c r="Y7" s="10"/>
      <c r="Z7" s="10"/>
      <c r="AA7" s="10"/>
      <c r="AB7" s="10"/>
      <c r="AC7" s="10"/>
    </row>
    <row r="8" spans="1:29" s="31" customFormat="1" ht="21" customHeight="1" x14ac:dyDescent="0.25">
      <c r="A8" s="27" t="s">
        <v>8</v>
      </c>
      <c r="B8" s="38" t="s">
        <v>65</v>
      </c>
      <c r="C8" s="54">
        <v>2000</v>
      </c>
      <c r="D8" s="47">
        <f t="shared" ref="D8:N8" si="8">$C$8</f>
        <v>2000</v>
      </c>
      <c r="E8" s="37">
        <f t="shared" si="8"/>
        <v>2000</v>
      </c>
      <c r="F8" s="37">
        <f t="shared" si="8"/>
        <v>2000</v>
      </c>
      <c r="G8" s="37">
        <f t="shared" si="8"/>
        <v>2000</v>
      </c>
      <c r="H8" s="37">
        <v>2000</v>
      </c>
      <c r="I8" s="37">
        <f t="shared" si="8"/>
        <v>2000</v>
      </c>
      <c r="J8" s="37">
        <f t="shared" si="8"/>
        <v>2000</v>
      </c>
      <c r="K8" s="37">
        <f t="shared" si="8"/>
        <v>2000</v>
      </c>
      <c r="L8" s="32">
        <f t="shared" si="8"/>
        <v>2000</v>
      </c>
      <c r="M8" s="32">
        <f t="shared" si="8"/>
        <v>2000</v>
      </c>
      <c r="N8" s="32">
        <f t="shared" si="8"/>
        <v>2000</v>
      </c>
      <c r="O8" s="36">
        <f t="shared" si="2"/>
        <v>24000</v>
      </c>
      <c r="P8" s="29">
        <v>6000</v>
      </c>
      <c r="Q8" s="30"/>
      <c r="R8" s="28"/>
      <c r="S8" s="28"/>
      <c r="T8" s="28"/>
      <c r="U8" s="28"/>
      <c r="V8" s="28"/>
      <c r="W8" s="28"/>
      <c r="X8" s="18"/>
      <c r="Y8" s="18"/>
      <c r="Z8" s="18"/>
      <c r="AA8" s="18"/>
      <c r="AB8" s="18"/>
      <c r="AC8" s="18"/>
    </row>
    <row r="9" spans="1:29" s="31" customFormat="1" ht="21" customHeight="1" x14ac:dyDescent="0.25">
      <c r="A9" s="27" t="s">
        <v>9</v>
      </c>
      <c r="B9" s="38" t="s">
        <v>66</v>
      </c>
      <c r="C9" s="54">
        <v>4000</v>
      </c>
      <c r="D9" s="34"/>
      <c r="E9" s="37">
        <f t="shared" ref="E9:M9" si="9">$C$9</f>
        <v>4000</v>
      </c>
      <c r="F9" s="37">
        <f t="shared" si="9"/>
        <v>4000</v>
      </c>
      <c r="G9" s="37">
        <f t="shared" si="9"/>
        <v>4000</v>
      </c>
      <c r="H9" s="37">
        <v>4000</v>
      </c>
      <c r="I9" s="37">
        <f t="shared" si="9"/>
        <v>4000</v>
      </c>
      <c r="J9" s="37">
        <f t="shared" si="9"/>
        <v>4000</v>
      </c>
      <c r="K9" s="37">
        <f t="shared" si="9"/>
        <v>4000</v>
      </c>
      <c r="L9" s="32">
        <f t="shared" si="9"/>
        <v>4000</v>
      </c>
      <c r="M9" s="32">
        <f t="shared" si="9"/>
        <v>4000</v>
      </c>
      <c r="N9" s="32">
        <v>8000</v>
      </c>
      <c r="O9" s="36">
        <f t="shared" si="2"/>
        <v>48000</v>
      </c>
      <c r="P9" s="29">
        <v>16000</v>
      </c>
      <c r="Q9" s="30"/>
      <c r="R9" s="28"/>
      <c r="S9" s="28"/>
      <c r="T9" s="28"/>
      <c r="U9" s="28"/>
      <c r="V9" s="28"/>
      <c r="W9" s="28"/>
      <c r="X9" s="18"/>
      <c r="Y9" s="18"/>
      <c r="Z9" s="18"/>
      <c r="AA9" s="18"/>
      <c r="AB9" s="18"/>
      <c r="AC9" s="18"/>
    </row>
    <row r="10" spans="1:29" s="31" customFormat="1" ht="21" customHeight="1" x14ac:dyDescent="0.25">
      <c r="A10" s="27" t="s">
        <v>10</v>
      </c>
      <c r="B10" s="38" t="s">
        <v>67</v>
      </c>
      <c r="C10" s="54">
        <v>2000</v>
      </c>
      <c r="D10" s="47">
        <f t="shared" ref="D10:N10" si="10">$C$10</f>
        <v>2000</v>
      </c>
      <c r="E10" s="37">
        <f t="shared" si="10"/>
        <v>2000</v>
      </c>
      <c r="F10" s="37">
        <f t="shared" si="10"/>
        <v>2000</v>
      </c>
      <c r="G10" s="37">
        <f t="shared" si="10"/>
        <v>2000</v>
      </c>
      <c r="H10" s="37">
        <v>2000</v>
      </c>
      <c r="I10" s="37">
        <f t="shared" si="10"/>
        <v>2000</v>
      </c>
      <c r="J10" s="37">
        <f t="shared" si="10"/>
        <v>2000</v>
      </c>
      <c r="K10" s="37">
        <f t="shared" si="10"/>
        <v>2000</v>
      </c>
      <c r="L10" s="32">
        <f t="shared" si="10"/>
        <v>2000</v>
      </c>
      <c r="M10" s="32">
        <f t="shared" si="10"/>
        <v>2000</v>
      </c>
      <c r="N10" s="32">
        <f t="shared" si="10"/>
        <v>2000</v>
      </c>
      <c r="O10" s="36">
        <f t="shared" si="2"/>
        <v>24000</v>
      </c>
      <c r="P10" s="29">
        <v>6000</v>
      </c>
      <c r="Q10" s="30"/>
      <c r="R10" s="28"/>
      <c r="S10" s="28"/>
      <c r="T10" s="28"/>
      <c r="U10" s="28"/>
      <c r="V10" s="28"/>
      <c r="W10" s="28"/>
      <c r="X10" s="18"/>
      <c r="Y10" s="18"/>
      <c r="Z10" s="18"/>
      <c r="AA10" s="18"/>
      <c r="AB10" s="18"/>
      <c r="AC10" s="18"/>
    </row>
    <row r="11" spans="1:29" ht="21" customHeight="1" x14ac:dyDescent="0.25">
      <c r="A11" s="27" t="s">
        <v>11</v>
      </c>
      <c r="B11" s="38" t="s">
        <v>68</v>
      </c>
      <c r="C11" s="57"/>
      <c r="D11" s="49"/>
      <c r="E11" s="33"/>
      <c r="F11" s="32"/>
      <c r="G11" s="32"/>
      <c r="H11" s="32"/>
      <c r="I11" s="37">
        <v>2000</v>
      </c>
      <c r="J11" s="32"/>
      <c r="K11" s="32"/>
      <c r="L11" s="32"/>
      <c r="M11" s="32"/>
      <c r="N11" s="32"/>
      <c r="O11" s="36">
        <f t="shared" si="2"/>
        <v>2000</v>
      </c>
      <c r="P11" s="29">
        <v>0</v>
      </c>
      <c r="Q11" s="9"/>
      <c r="R11" s="8"/>
      <c r="S11" s="8"/>
      <c r="T11" s="8"/>
      <c r="U11" s="8"/>
      <c r="V11" s="8"/>
      <c r="W11" s="8"/>
      <c r="X11" s="10"/>
      <c r="Y11" s="10"/>
      <c r="Z11" s="10"/>
      <c r="AA11" s="10"/>
      <c r="AB11" s="10"/>
      <c r="AC11" s="10"/>
    </row>
    <row r="12" spans="1:29" s="31" customFormat="1" ht="21" customHeight="1" x14ac:dyDescent="0.25">
      <c r="A12" s="27" t="s">
        <v>12</v>
      </c>
      <c r="B12" s="38" t="s">
        <v>69</v>
      </c>
      <c r="C12" s="57"/>
      <c r="D12" s="34"/>
      <c r="E12" s="32"/>
      <c r="F12" s="37">
        <v>2000</v>
      </c>
      <c r="G12" s="32"/>
      <c r="H12" s="32"/>
      <c r="I12" s="32"/>
      <c r="J12" s="32"/>
      <c r="K12" s="32"/>
      <c r="L12" s="32"/>
      <c r="M12" s="32"/>
      <c r="N12" s="32"/>
      <c r="O12" s="36">
        <f t="shared" si="2"/>
        <v>2000</v>
      </c>
      <c r="P12" s="29">
        <v>0</v>
      </c>
      <c r="Q12" s="30"/>
      <c r="R12" s="28"/>
      <c r="S12" s="28"/>
      <c r="T12" s="28"/>
      <c r="U12" s="28"/>
      <c r="V12" s="28"/>
      <c r="W12" s="28"/>
      <c r="X12" s="18"/>
      <c r="Y12" s="18"/>
      <c r="Z12" s="18"/>
      <c r="AA12" s="18"/>
      <c r="AB12" s="18"/>
      <c r="AC12" s="18"/>
    </row>
    <row r="13" spans="1:29" ht="21" customHeight="1" x14ac:dyDescent="0.25">
      <c r="A13" s="7" t="s">
        <v>13</v>
      </c>
      <c r="B13" s="38" t="s">
        <v>70</v>
      </c>
      <c r="C13" s="57"/>
      <c r="D13" s="49"/>
      <c r="E13" s="33"/>
      <c r="F13" s="32"/>
      <c r="G13" s="37">
        <v>2000</v>
      </c>
      <c r="H13" s="33"/>
      <c r="I13" s="33"/>
      <c r="J13" s="33"/>
      <c r="K13" s="33"/>
      <c r="L13" s="33"/>
      <c r="M13" s="33"/>
      <c r="N13" s="33"/>
      <c r="O13" s="36">
        <f t="shared" si="2"/>
        <v>2000</v>
      </c>
      <c r="P13" s="29">
        <v>0</v>
      </c>
      <c r="Q13" s="9"/>
      <c r="R13" s="8"/>
      <c r="S13" s="8"/>
      <c r="T13" s="8"/>
      <c r="U13" s="8"/>
      <c r="V13" s="8"/>
      <c r="W13" s="8"/>
      <c r="X13" s="10"/>
      <c r="Y13" s="10"/>
      <c r="Z13" s="10"/>
      <c r="AA13" s="10"/>
      <c r="AB13" s="10"/>
      <c r="AC13" s="10"/>
    </row>
    <row r="14" spans="1:29" s="31" customFormat="1" ht="21" customHeight="1" x14ac:dyDescent="0.25">
      <c r="A14" s="27" t="s">
        <v>14</v>
      </c>
      <c r="B14" s="38" t="s">
        <v>71</v>
      </c>
      <c r="C14" s="57"/>
      <c r="D14" s="34"/>
      <c r="E14" s="34"/>
      <c r="F14" s="34"/>
      <c r="G14" s="34"/>
      <c r="H14" s="47">
        <v>2000</v>
      </c>
      <c r="I14" s="34"/>
      <c r="J14" s="34"/>
      <c r="K14" s="34"/>
      <c r="L14" s="34"/>
      <c r="M14" s="34"/>
      <c r="N14" s="34"/>
      <c r="O14" s="36">
        <f t="shared" si="2"/>
        <v>2000</v>
      </c>
      <c r="P14" s="29">
        <v>0</v>
      </c>
      <c r="Q14" s="30"/>
      <c r="R14" s="28"/>
      <c r="S14" s="28"/>
      <c r="T14" s="28"/>
      <c r="U14" s="28"/>
      <c r="V14" s="28"/>
      <c r="W14" s="28"/>
      <c r="X14" s="18"/>
      <c r="Y14" s="18"/>
      <c r="Z14" s="18"/>
      <c r="AA14" s="18"/>
      <c r="AB14" s="18"/>
      <c r="AC14" s="18"/>
    </row>
    <row r="15" spans="1:29" s="31" customFormat="1" ht="21" customHeight="1" x14ac:dyDescent="0.25">
      <c r="A15" s="27" t="s">
        <v>15</v>
      </c>
      <c r="B15" s="38" t="s">
        <v>72</v>
      </c>
      <c r="C15" s="64"/>
      <c r="D15" s="34"/>
      <c r="E15" s="34"/>
      <c r="F15" s="34"/>
      <c r="G15" s="34"/>
      <c r="H15" s="47">
        <v>16000</v>
      </c>
      <c r="I15" s="47">
        <v>4000</v>
      </c>
      <c r="J15" s="47">
        <v>4000</v>
      </c>
      <c r="K15" s="47">
        <v>4000</v>
      </c>
      <c r="L15" s="34">
        <v>4000</v>
      </c>
      <c r="M15" s="34">
        <v>4000</v>
      </c>
      <c r="N15" s="34">
        <v>12000</v>
      </c>
      <c r="O15" s="36">
        <f t="shared" si="2"/>
        <v>48000</v>
      </c>
      <c r="P15" s="29">
        <v>20000</v>
      </c>
      <c r="Q15" s="30"/>
      <c r="R15" s="28"/>
      <c r="S15" s="28"/>
      <c r="T15" s="28"/>
      <c r="U15" s="28"/>
      <c r="V15" s="28"/>
      <c r="W15" s="28"/>
      <c r="X15" s="18"/>
      <c r="Y15" s="18"/>
      <c r="Z15" s="18"/>
      <c r="AA15" s="18"/>
      <c r="AB15" s="18"/>
      <c r="AC15" s="18"/>
    </row>
    <row r="16" spans="1:29" s="31" customFormat="1" ht="21" customHeight="1" x14ac:dyDescent="0.25">
      <c r="A16" s="46" t="s">
        <v>17</v>
      </c>
      <c r="B16" s="38" t="s">
        <v>73</v>
      </c>
      <c r="C16" s="64"/>
      <c r="D16" s="34"/>
      <c r="E16" s="34"/>
      <c r="F16" s="34"/>
      <c r="G16" s="34"/>
      <c r="H16" s="47">
        <v>8000</v>
      </c>
      <c r="I16" s="47">
        <v>2000</v>
      </c>
      <c r="J16" s="47">
        <v>2000</v>
      </c>
      <c r="K16" s="47">
        <v>2000</v>
      </c>
      <c r="L16" s="34">
        <v>2000</v>
      </c>
      <c r="M16" s="34">
        <v>2000</v>
      </c>
      <c r="N16" s="34">
        <v>6000</v>
      </c>
      <c r="O16" s="36">
        <f xml:space="preserve"> SUM(C16:N16)</f>
        <v>24000</v>
      </c>
      <c r="P16" s="29">
        <v>10000</v>
      </c>
      <c r="Q16" s="30"/>
      <c r="R16" s="28"/>
      <c r="S16" s="28"/>
      <c r="T16" s="28"/>
      <c r="U16" s="28"/>
      <c r="V16" s="28"/>
      <c r="W16" s="28"/>
      <c r="X16" s="18"/>
      <c r="Y16" s="18"/>
      <c r="Z16" s="18"/>
      <c r="AA16" s="18"/>
      <c r="AB16" s="18"/>
      <c r="AC16" s="18"/>
    </row>
    <row r="17" spans="1:29" s="31" customFormat="1" ht="21" customHeight="1" x14ac:dyDescent="0.25">
      <c r="A17" s="46" t="s">
        <v>18</v>
      </c>
      <c r="B17" s="38" t="s">
        <v>74</v>
      </c>
      <c r="C17" s="64"/>
      <c r="D17" s="34"/>
      <c r="E17" s="34"/>
      <c r="F17" s="34"/>
      <c r="G17" s="34"/>
      <c r="H17" s="47">
        <v>8000</v>
      </c>
      <c r="I17" s="47">
        <v>2000</v>
      </c>
      <c r="J17" s="47">
        <v>2000</v>
      </c>
      <c r="K17" s="47">
        <v>2000</v>
      </c>
      <c r="L17" s="34">
        <v>2000</v>
      </c>
      <c r="M17" s="34">
        <v>2000</v>
      </c>
      <c r="N17" s="34">
        <v>6000</v>
      </c>
      <c r="O17" s="36">
        <f t="shared" ref="O17:O57" si="11">SUM(C17:N17)</f>
        <v>24000</v>
      </c>
      <c r="P17" s="29">
        <v>10000</v>
      </c>
      <c r="Q17" s="30"/>
      <c r="R17" s="28"/>
      <c r="S17" s="28"/>
      <c r="T17" s="28"/>
      <c r="U17" s="28"/>
      <c r="V17" s="28"/>
      <c r="W17" s="28"/>
      <c r="X17" s="18"/>
      <c r="Y17" s="18"/>
      <c r="Z17" s="18"/>
      <c r="AA17" s="18"/>
      <c r="AB17" s="18"/>
      <c r="AC17" s="18"/>
    </row>
    <row r="18" spans="1:29" s="31" customFormat="1" ht="21" customHeight="1" x14ac:dyDescent="0.25">
      <c r="A18" s="46" t="s">
        <v>20</v>
      </c>
      <c r="B18" s="38" t="s">
        <v>75</v>
      </c>
      <c r="C18" s="57"/>
      <c r="D18" s="34"/>
      <c r="E18" s="34"/>
      <c r="F18" s="34"/>
      <c r="G18" s="47">
        <v>1000</v>
      </c>
      <c r="H18" s="47">
        <v>1000</v>
      </c>
      <c r="I18" s="47">
        <v>1000</v>
      </c>
      <c r="J18" s="47">
        <v>1000</v>
      </c>
      <c r="K18" s="47">
        <v>1000</v>
      </c>
      <c r="L18" s="47">
        <v>967</v>
      </c>
      <c r="M18" s="34">
        <v>1000</v>
      </c>
      <c r="N18" s="34">
        <v>3033</v>
      </c>
      <c r="O18" s="36">
        <f t="shared" si="11"/>
        <v>10000</v>
      </c>
      <c r="P18" s="29">
        <v>4033</v>
      </c>
      <c r="Q18" s="30"/>
      <c r="R18" s="28"/>
      <c r="S18" s="28"/>
      <c r="T18" s="28"/>
      <c r="U18" s="28"/>
      <c r="V18" s="28"/>
      <c r="W18" s="28"/>
      <c r="X18" s="18"/>
      <c r="Y18" s="18"/>
      <c r="Z18" s="18"/>
      <c r="AA18" s="18"/>
      <c r="AB18" s="18"/>
      <c r="AC18" s="18"/>
    </row>
    <row r="19" spans="1:29" s="31" customFormat="1" ht="21" customHeight="1" x14ac:dyDescent="0.25">
      <c r="A19" s="46" t="s">
        <v>19</v>
      </c>
      <c r="B19" s="38" t="s">
        <v>76</v>
      </c>
      <c r="C19" s="57"/>
      <c r="D19" s="34"/>
      <c r="E19" s="34"/>
      <c r="F19" s="34"/>
      <c r="G19" s="47">
        <v>1000</v>
      </c>
      <c r="H19" s="47">
        <v>1000</v>
      </c>
      <c r="I19" s="47">
        <v>1000</v>
      </c>
      <c r="J19" s="47">
        <v>1000</v>
      </c>
      <c r="K19" s="47">
        <v>1000</v>
      </c>
      <c r="L19" s="47">
        <v>1000</v>
      </c>
      <c r="M19" s="34">
        <v>1000</v>
      </c>
      <c r="N19" s="34">
        <v>3000</v>
      </c>
      <c r="O19" s="36">
        <f t="shared" si="11"/>
        <v>10000</v>
      </c>
      <c r="P19" s="29">
        <v>4000</v>
      </c>
      <c r="Q19" s="30"/>
      <c r="R19" s="28"/>
      <c r="S19" s="28"/>
      <c r="T19" s="28"/>
      <c r="U19" s="28"/>
      <c r="V19" s="28"/>
      <c r="W19" s="28"/>
      <c r="X19" s="18"/>
      <c r="Y19" s="18"/>
      <c r="Z19" s="18"/>
      <c r="AA19" s="18"/>
      <c r="AB19" s="18"/>
      <c r="AC19" s="18"/>
    </row>
    <row r="20" spans="1:29" s="31" customFormat="1" ht="21" customHeight="1" x14ac:dyDescent="0.25">
      <c r="A20" s="46" t="s">
        <v>20</v>
      </c>
      <c r="B20" s="38" t="s">
        <v>95</v>
      </c>
      <c r="C20" s="57"/>
      <c r="D20" s="34"/>
      <c r="E20" s="34"/>
      <c r="F20" s="34"/>
      <c r="G20" s="47">
        <v>1000</v>
      </c>
      <c r="H20" s="47">
        <v>1000</v>
      </c>
      <c r="I20" s="47">
        <v>1000</v>
      </c>
      <c r="J20" s="47">
        <v>1000</v>
      </c>
      <c r="K20" s="47">
        <v>1000</v>
      </c>
      <c r="L20" s="47">
        <v>1000</v>
      </c>
      <c r="M20" s="34">
        <v>1000</v>
      </c>
      <c r="N20" s="34">
        <v>3000</v>
      </c>
      <c r="O20" s="36">
        <f t="shared" si="11"/>
        <v>10000</v>
      </c>
      <c r="P20" s="29">
        <v>4000</v>
      </c>
      <c r="Q20" s="30"/>
      <c r="R20" s="28"/>
      <c r="S20" s="28"/>
      <c r="T20" s="28"/>
      <c r="U20" s="28"/>
      <c r="V20" s="28"/>
      <c r="W20" s="28"/>
      <c r="X20" s="18"/>
      <c r="Y20" s="18"/>
      <c r="Z20" s="18"/>
      <c r="AA20" s="18"/>
      <c r="AB20" s="18"/>
      <c r="AC20" s="18"/>
    </row>
    <row r="21" spans="1:29" s="31" customFormat="1" ht="21" customHeight="1" x14ac:dyDescent="0.25">
      <c r="A21" s="46" t="s">
        <v>19</v>
      </c>
      <c r="B21" s="38" t="s">
        <v>77</v>
      </c>
      <c r="C21" s="57"/>
      <c r="D21" s="34"/>
      <c r="E21" s="34"/>
      <c r="F21" s="34"/>
      <c r="G21" s="47">
        <v>1000</v>
      </c>
      <c r="H21" s="47">
        <v>1000</v>
      </c>
      <c r="I21" s="47">
        <v>1000</v>
      </c>
      <c r="J21" s="47">
        <v>1000</v>
      </c>
      <c r="K21" s="47">
        <v>1000</v>
      </c>
      <c r="L21" s="47">
        <v>967</v>
      </c>
      <c r="M21" s="34">
        <v>1000</v>
      </c>
      <c r="N21" s="34">
        <v>3033</v>
      </c>
      <c r="O21" s="36">
        <f t="shared" si="11"/>
        <v>10000</v>
      </c>
      <c r="P21" s="29">
        <v>4033</v>
      </c>
      <c r="Q21" s="30"/>
      <c r="R21" s="28"/>
      <c r="S21" s="28"/>
      <c r="T21" s="28"/>
      <c r="U21" s="28"/>
      <c r="V21" s="28"/>
      <c r="W21" s="28"/>
      <c r="X21" s="18"/>
      <c r="Y21" s="18"/>
      <c r="Z21" s="18"/>
      <c r="AA21" s="18"/>
      <c r="AB21" s="18"/>
      <c r="AC21" s="18"/>
    </row>
    <row r="22" spans="1:29" s="31" customFormat="1" ht="21" customHeight="1" x14ac:dyDescent="0.25">
      <c r="A22" s="46" t="s">
        <v>19</v>
      </c>
      <c r="B22" s="38" t="s">
        <v>78</v>
      </c>
      <c r="C22" s="57"/>
      <c r="D22" s="34"/>
      <c r="E22" s="34"/>
      <c r="F22" s="34"/>
      <c r="G22" s="47">
        <v>1000</v>
      </c>
      <c r="H22" s="47">
        <v>1000</v>
      </c>
      <c r="I22" s="47">
        <v>1000</v>
      </c>
      <c r="J22" s="47">
        <v>1000</v>
      </c>
      <c r="K22" s="47">
        <v>1000</v>
      </c>
      <c r="L22" s="47">
        <v>1000</v>
      </c>
      <c r="M22" s="34">
        <v>1000</v>
      </c>
      <c r="N22" s="34">
        <v>3000</v>
      </c>
      <c r="O22" s="36">
        <f t="shared" si="11"/>
        <v>10000</v>
      </c>
      <c r="P22" s="29">
        <v>4000</v>
      </c>
      <c r="Q22" s="30"/>
      <c r="R22" s="28"/>
      <c r="S22" s="28"/>
      <c r="T22" s="28"/>
      <c r="U22" s="28"/>
      <c r="V22" s="28"/>
      <c r="W22" s="28"/>
      <c r="X22" s="18"/>
      <c r="Y22" s="18"/>
      <c r="Z22" s="18"/>
      <c r="AA22" s="18"/>
      <c r="AB22" s="18"/>
      <c r="AC22" s="18"/>
    </row>
    <row r="23" spans="1:29" s="31" customFormat="1" ht="21" customHeight="1" x14ac:dyDescent="0.25">
      <c r="A23" s="46" t="s">
        <v>19</v>
      </c>
      <c r="B23" s="38" t="s">
        <v>79</v>
      </c>
      <c r="C23" s="57"/>
      <c r="D23" s="34"/>
      <c r="E23" s="34"/>
      <c r="F23" s="34"/>
      <c r="G23" s="47">
        <v>1000</v>
      </c>
      <c r="H23" s="47">
        <v>1000</v>
      </c>
      <c r="I23" s="47">
        <v>1000</v>
      </c>
      <c r="J23" s="47">
        <v>1000</v>
      </c>
      <c r="K23" s="47">
        <v>1000</v>
      </c>
      <c r="L23" s="47">
        <v>1000</v>
      </c>
      <c r="M23" s="34">
        <v>1000</v>
      </c>
      <c r="N23" s="34">
        <v>3000</v>
      </c>
      <c r="O23" s="36">
        <f t="shared" si="11"/>
        <v>10000</v>
      </c>
      <c r="P23" s="29">
        <v>4000</v>
      </c>
      <c r="Q23" s="30"/>
      <c r="R23" s="28"/>
      <c r="S23" s="28"/>
      <c r="T23" s="28"/>
      <c r="U23" s="28"/>
      <c r="V23" s="28"/>
      <c r="W23" s="28"/>
      <c r="X23" s="18"/>
      <c r="Y23" s="18"/>
      <c r="Z23" s="18"/>
      <c r="AA23" s="18"/>
      <c r="AB23" s="18"/>
      <c r="AC23" s="18"/>
    </row>
    <row r="24" spans="1:29" s="31" customFormat="1" ht="21" customHeight="1" x14ac:dyDescent="0.25">
      <c r="A24" s="46" t="s">
        <v>19</v>
      </c>
      <c r="B24" s="38" t="s">
        <v>80</v>
      </c>
      <c r="C24" s="57"/>
      <c r="D24" s="34"/>
      <c r="E24" s="34"/>
      <c r="F24" s="34"/>
      <c r="G24" s="47">
        <v>1000</v>
      </c>
      <c r="H24" s="47">
        <v>1000</v>
      </c>
      <c r="I24" s="47">
        <v>1000</v>
      </c>
      <c r="J24" s="47">
        <v>1000</v>
      </c>
      <c r="K24" s="47">
        <v>1000</v>
      </c>
      <c r="L24" s="47">
        <v>1000</v>
      </c>
      <c r="M24" s="34">
        <v>1000</v>
      </c>
      <c r="N24" s="34">
        <v>3000</v>
      </c>
      <c r="O24" s="36">
        <f t="shared" si="11"/>
        <v>10000</v>
      </c>
      <c r="P24" s="29">
        <v>4000</v>
      </c>
      <c r="Q24" s="30"/>
      <c r="R24" s="28"/>
      <c r="S24" s="28"/>
      <c r="T24" s="28"/>
      <c r="U24" s="28"/>
      <c r="V24" s="28"/>
      <c r="W24" s="28"/>
      <c r="X24" s="18"/>
      <c r="Y24" s="18"/>
      <c r="Z24" s="18"/>
      <c r="AA24" s="18"/>
      <c r="AB24" s="18"/>
      <c r="AC24" s="18"/>
    </row>
    <row r="25" spans="1:29" s="31" customFormat="1" ht="21" customHeight="1" x14ac:dyDescent="0.25">
      <c r="A25" s="46" t="s">
        <v>21</v>
      </c>
      <c r="B25" s="38" t="s">
        <v>81</v>
      </c>
      <c r="C25" s="57"/>
      <c r="D25" s="34"/>
      <c r="E25" s="34"/>
      <c r="F25" s="34"/>
      <c r="G25" s="47">
        <v>1000</v>
      </c>
      <c r="H25" s="47">
        <v>1000</v>
      </c>
      <c r="I25" s="47">
        <v>1000</v>
      </c>
      <c r="J25" s="47">
        <v>1000</v>
      </c>
      <c r="K25" s="47">
        <v>1000</v>
      </c>
      <c r="L25" s="47">
        <v>967</v>
      </c>
      <c r="M25" s="34">
        <v>1000</v>
      </c>
      <c r="N25" s="34">
        <v>3033</v>
      </c>
      <c r="O25" s="36">
        <f t="shared" si="11"/>
        <v>10000</v>
      </c>
      <c r="P25" s="29">
        <v>4033</v>
      </c>
      <c r="Q25" s="30"/>
      <c r="R25" s="28"/>
      <c r="S25" s="28"/>
      <c r="T25" s="28"/>
      <c r="U25" s="28"/>
      <c r="V25" s="28"/>
      <c r="W25" s="28"/>
      <c r="X25" s="18"/>
      <c r="Y25" s="18"/>
      <c r="Z25" s="18"/>
      <c r="AA25" s="18"/>
      <c r="AB25" s="18"/>
      <c r="AC25" s="18"/>
    </row>
    <row r="26" spans="1:29" s="31" customFormat="1" ht="21" customHeight="1" x14ac:dyDescent="0.25">
      <c r="A26" s="46" t="s">
        <v>21</v>
      </c>
      <c r="B26" s="38" t="s">
        <v>97</v>
      </c>
      <c r="C26" s="57"/>
      <c r="D26" s="34"/>
      <c r="E26" s="34"/>
      <c r="F26" s="34"/>
      <c r="G26" s="47">
        <v>1000</v>
      </c>
      <c r="H26" s="47">
        <v>1000</v>
      </c>
      <c r="I26" s="47">
        <v>1000</v>
      </c>
      <c r="J26" s="47">
        <v>1000</v>
      </c>
      <c r="K26" s="47">
        <v>1000</v>
      </c>
      <c r="L26" s="47">
        <v>1000</v>
      </c>
      <c r="M26" s="34">
        <v>1000</v>
      </c>
      <c r="N26" s="34">
        <v>3000</v>
      </c>
      <c r="O26" s="36">
        <f t="shared" si="11"/>
        <v>10000</v>
      </c>
      <c r="P26" s="29">
        <v>4000</v>
      </c>
      <c r="Q26" s="30"/>
      <c r="R26" s="28"/>
      <c r="S26" s="28"/>
      <c r="T26" s="28"/>
      <c r="U26" s="28"/>
      <c r="V26" s="28"/>
      <c r="W26" s="28"/>
      <c r="X26" s="18"/>
      <c r="Y26" s="18"/>
      <c r="Z26" s="18"/>
      <c r="AA26" s="18"/>
      <c r="AB26" s="18"/>
      <c r="AC26" s="18"/>
    </row>
    <row r="27" spans="1:29" s="31" customFormat="1" ht="21" customHeight="1" x14ac:dyDescent="0.25">
      <c r="A27" s="46" t="s">
        <v>21</v>
      </c>
      <c r="B27" s="38" t="s">
        <v>82</v>
      </c>
      <c r="C27" s="57"/>
      <c r="D27" s="34"/>
      <c r="E27" s="34"/>
      <c r="F27" s="34"/>
      <c r="G27" s="47">
        <v>1000</v>
      </c>
      <c r="H27" s="47">
        <v>1000</v>
      </c>
      <c r="I27" s="47">
        <v>1000</v>
      </c>
      <c r="J27" s="47">
        <v>1000</v>
      </c>
      <c r="K27" s="47">
        <v>1000</v>
      </c>
      <c r="L27" s="47">
        <v>1000</v>
      </c>
      <c r="M27" s="34">
        <v>1000</v>
      </c>
      <c r="N27" s="34">
        <v>3000</v>
      </c>
      <c r="O27" s="36">
        <f t="shared" si="11"/>
        <v>10000</v>
      </c>
      <c r="P27" s="29">
        <v>4000</v>
      </c>
      <c r="Q27" s="30"/>
      <c r="R27" s="28"/>
      <c r="S27" s="28"/>
      <c r="T27" s="28"/>
      <c r="U27" s="28"/>
      <c r="V27" s="28"/>
      <c r="W27" s="28"/>
      <c r="X27" s="18"/>
      <c r="Y27" s="18"/>
      <c r="Z27" s="18"/>
      <c r="AA27" s="18"/>
      <c r="AB27" s="18"/>
      <c r="AC27" s="18"/>
    </row>
    <row r="28" spans="1:29" s="31" customFormat="1" ht="21" customHeight="1" x14ac:dyDescent="0.25">
      <c r="A28" s="46" t="s">
        <v>21</v>
      </c>
      <c r="B28" s="38" t="s">
        <v>83</v>
      </c>
      <c r="C28" s="57"/>
      <c r="D28" s="34"/>
      <c r="E28" s="34"/>
      <c r="F28" s="34"/>
      <c r="G28" s="47">
        <v>1000</v>
      </c>
      <c r="H28" s="47">
        <v>1000</v>
      </c>
      <c r="I28" s="47">
        <v>1000</v>
      </c>
      <c r="J28" s="47">
        <v>1000</v>
      </c>
      <c r="K28" s="47">
        <v>1000</v>
      </c>
      <c r="L28" s="47">
        <v>1000</v>
      </c>
      <c r="M28" s="34">
        <v>1000</v>
      </c>
      <c r="N28" s="34">
        <v>3000</v>
      </c>
      <c r="O28" s="36">
        <f t="shared" si="11"/>
        <v>10000</v>
      </c>
      <c r="P28" s="29">
        <v>4000</v>
      </c>
      <c r="Q28" s="30"/>
      <c r="R28" s="28"/>
      <c r="S28" s="28"/>
      <c r="T28" s="28"/>
      <c r="U28" s="28"/>
      <c r="V28" s="28"/>
      <c r="W28" s="28"/>
      <c r="X28" s="18"/>
      <c r="Y28" s="18"/>
      <c r="Z28" s="18"/>
      <c r="AA28" s="18"/>
      <c r="AB28" s="18"/>
      <c r="AC28" s="18"/>
    </row>
    <row r="29" spans="1:29" s="31" customFormat="1" ht="21" customHeight="1" x14ac:dyDescent="0.25">
      <c r="A29" s="46" t="s">
        <v>21</v>
      </c>
      <c r="B29" s="38" t="s">
        <v>96</v>
      </c>
      <c r="C29" s="57"/>
      <c r="D29" s="34"/>
      <c r="E29" s="34"/>
      <c r="F29" s="34"/>
      <c r="G29" s="47">
        <v>1000</v>
      </c>
      <c r="H29" s="47">
        <v>1000</v>
      </c>
      <c r="I29" s="47">
        <v>1000</v>
      </c>
      <c r="J29" s="47">
        <v>1000</v>
      </c>
      <c r="K29" s="47">
        <v>1000</v>
      </c>
      <c r="L29" s="47">
        <v>967</v>
      </c>
      <c r="M29" s="34">
        <v>1000</v>
      </c>
      <c r="N29" s="34">
        <v>3033</v>
      </c>
      <c r="O29" s="36">
        <f t="shared" si="11"/>
        <v>10000</v>
      </c>
      <c r="P29" s="29">
        <v>4033</v>
      </c>
      <c r="Q29" s="30"/>
      <c r="R29" s="28"/>
      <c r="S29" s="28"/>
      <c r="T29" s="28"/>
      <c r="U29" s="28"/>
      <c r="V29" s="28"/>
      <c r="W29" s="28"/>
      <c r="X29" s="18"/>
      <c r="Y29" s="18"/>
      <c r="Z29" s="18"/>
      <c r="AA29" s="18"/>
      <c r="AB29" s="18"/>
      <c r="AC29" s="18"/>
    </row>
    <row r="30" spans="1:29" s="31" customFormat="1" ht="21" customHeight="1" x14ac:dyDescent="0.25">
      <c r="A30" s="46" t="s">
        <v>21</v>
      </c>
      <c r="B30" s="38" t="s">
        <v>84</v>
      </c>
      <c r="C30" s="57"/>
      <c r="D30" s="34"/>
      <c r="E30" s="34"/>
      <c r="F30" s="34"/>
      <c r="G30" s="47">
        <v>1000</v>
      </c>
      <c r="H30" s="47">
        <v>1000</v>
      </c>
      <c r="I30" s="47">
        <v>1000</v>
      </c>
      <c r="J30" s="47">
        <v>1000</v>
      </c>
      <c r="K30" s="47">
        <v>1000</v>
      </c>
      <c r="L30" s="47">
        <v>1000</v>
      </c>
      <c r="M30" s="34">
        <v>1000</v>
      </c>
      <c r="N30" s="34">
        <v>3000</v>
      </c>
      <c r="O30" s="36">
        <f t="shared" si="11"/>
        <v>10000</v>
      </c>
      <c r="P30" s="29">
        <v>4000</v>
      </c>
      <c r="Q30" s="30"/>
      <c r="R30" s="28"/>
      <c r="S30" s="28"/>
      <c r="T30" s="28"/>
      <c r="U30" s="28"/>
      <c r="V30" s="28"/>
      <c r="W30" s="28"/>
      <c r="X30" s="18"/>
      <c r="Y30" s="18"/>
      <c r="Z30" s="18"/>
      <c r="AA30" s="18"/>
      <c r="AB30" s="18"/>
      <c r="AC30" s="18"/>
    </row>
    <row r="31" spans="1:29" s="31" customFormat="1" ht="21" customHeight="1" x14ac:dyDescent="0.25">
      <c r="A31" s="46" t="s">
        <v>21</v>
      </c>
      <c r="B31" s="38" t="s">
        <v>85</v>
      </c>
      <c r="C31" s="57"/>
      <c r="D31" s="34"/>
      <c r="E31" s="34"/>
      <c r="F31" s="34"/>
      <c r="G31" s="47">
        <v>1000</v>
      </c>
      <c r="H31" s="47">
        <v>1000</v>
      </c>
      <c r="I31" s="47">
        <v>1000</v>
      </c>
      <c r="J31" s="47">
        <v>1000</v>
      </c>
      <c r="K31" s="47">
        <v>1000</v>
      </c>
      <c r="L31" s="47">
        <v>967</v>
      </c>
      <c r="M31" s="34">
        <v>1000</v>
      </c>
      <c r="N31" s="34">
        <v>3033</v>
      </c>
      <c r="O31" s="36">
        <f t="shared" si="11"/>
        <v>10000</v>
      </c>
      <c r="P31" s="29">
        <v>4033</v>
      </c>
      <c r="Q31" s="30"/>
      <c r="R31" s="28"/>
      <c r="S31" s="28"/>
      <c r="T31" s="28"/>
      <c r="U31" s="28"/>
      <c r="V31" s="28"/>
      <c r="W31" s="28"/>
      <c r="X31" s="18"/>
      <c r="Y31" s="18"/>
      <c r="Z31" s="18"/>
      <c r="AA31" s="18"/>
      <c r="AB31" s="18"/>
      <c r="AC31" s="18"/>
    </row>
    <row r="32" spans="1:29" s="31" customFormat="1" ht="21" customHeight="1" x14ac:dyDescent="0.25">
      <c r="A32" s="46" t="s">
        <v>22</v>
      </c>
      <c r="B32" s="38" t="s">
        <v>26</v>
      </c>
      <c r="C32" s="57"/>
      <c r="D32" s="34"/>
      <c r="E32" s="34"/>
      <c r="F32" s="34"/>
      <c r="G32" s="34"/>
      <c r="H32" s="34"/>
      <c r="I32" s="34"/>
      <c r="J32" s="34"/>
      <c r="K32" s="34"/>
      <c r="L32" s="34"/>
      <c r="M32" s="34">
        <v>10466</v>
      </c>
      <c r="N32" s="34"/>
      <c r="O32" s="36">
        <f t="shared" si="11"/>
        <v>10466</v>
      </c>
      <c r="P32" s="29">
        <v>10446</v>
      </c>
      <c r="Q32" s="30"/>
      <c r="R32" s="28"/>
      <c r="S32" s="28"/>
      <c r="T32" s="28"/>
      <c r="U32" s="28"/>
      <c r="V32" s="28"/>
      <c r="W32" s="28"/>
      <c r="X32" s="18"/>
      <c r="Y32" s="18"/>
      <c r="Z32" s="18"/>
      <c r="AA32" s="18"/>
      <c r="AB32" s="18"/>
      <c r="AC32" s="18"/>
    </row>
    <row r="33" spans="1:29" s="31" customFormat="1" ht="21" customHeight="1" x14ac:dyDescent="0.25">
      <c r="A33" s="46" t="s">
        <v>23</v>
      </c>
      <c r="B33" s="38" t="s">
        <v>94</v>
      </c>
      <c r="C33" s="57"/>
      <c r="D33" s="34"/>
      <c r="E33" s="34"/>
      <c r="F33" s="34"/>
      <c r="G33" s="47">
        <v>80000</v>
      </c>
      <c r="H33" s="34">
        <f t="shared" ref="H33:N33" si="12">$E$33</f>
        <v>0</v>
      </c>
      <c r="I33" s="34">
        <f t="shared" si="12"/>
        <v>0</v>
      </c>
      <c r="J33" s="34">
        <f t="shared" si="12"/>
        <v>0</v>
      </c>
      <c r="K33" s="34">
        <f t="shared" si="12"/>
        <v>0</v>
      </c>
      <c r="L33" s="34">
        <f t="shared" si="12"/>
        <v>0</v>
      </c>
      <c r="M33" s="34">
        <f t="shared" si="12"/>
        <v>0</v>
      </c>
      <c r="N33" s="34">
        <f t="shared" si="12"/>
        <v>0</v>
      </c>
      <c r="O33" s="36">
        <f t="shared" si="11"/>
        <v>80000</v>
      </c>
      <c r="P33" s="29">
        <v>0</v>
      </c>
      <c r="Q33" s="30"/>
      <c r="R33" s="28"/>
      <c r="S33" s="28"/>
      <c r="T33" s="28"/>
      <c r="U33" s="28"/>
      <c r="V33" s="28"/>
      <c r="W33" s="28"/>
      <c r="X33" s="18"/>
      <c r="Y33" s="18"/>
      <c r="Z33" s="18"/>
      <c r="AA33" s="18"/>
      <c r="AB33" s="18"/>
      <c r="AC33" s="18"/>
    </row>
    <row r="34" spans="1:29" s="31" customFormat="1" ht="21" customHeight="1" x14ac:dyDescent="0.25">
      <c r="A34" s="46" t="s">
        <v>24</v>
      </c>
      <c r="B34" s="38" t="s">
        <v>92</v>
      </c>
      <c r="C34" s="57"/>
      <c r="D34" s="34"/>
      <c r="E34" s="47">
        <v>84000</v>
      </c>
      <c r="F34" s="34"/>
      <c r="G34" s="34"/>
      <c r="H34" s="34"/>
      <c r="I34" s="34"/>
      <c r="J34" s="34"/>
      <c r="K34" s="34"/>
      <c r="L34" s="34"/>
      <c r="M34" s="34"/>
      <c r="N34" s="34"/>
      <c r="O34" s="36">
        <f t="shared" si="11"/>
        <v>84000</v>
      </c>
      <c r="P34" s="29">
        <v>0</v>
      </c>
      <c r="Q34" s="30"/>
      <c r="R34" s="28"/>
      <c r="S34" s="28"/>
      <c r="T34" s="28"/>
      <c r="U34" s="28"/>
      <c r="V34" s="28"/>
      <c r="W34" s="28"/>
      <c r="X34" s="18"/>
      <c r="Y34" s="18"/>
      <c r="Z34" s="18"/>
      <c r="AA34" s="18"/>
      <c r="AB34" s="18"/>
      <c r="AC34" s="18"/>
    </row>
    <row r="35" spans="1:29" s="31" customFormat="1" ht="21" customHeight="1" x14ac:dyDescent="0.25">
      <c r="A35" s="46" t="s">
        <v>27</v>
      </c>
      <c r="B35" s="38" t="s">
        <v>91</v>
      </c>
      <c r="C35" s="57"/>
      <c r="D35" s="34"/>
      <c r="E35" s="47">
        <v>58800</v>
      </c>
      <c r="F35" s="34"/>
      <c r="G35" s="34"/>
      <c r="H35" s="34"/>
      <c r="I35" s="34"/>
      <c r="J35" s="34"/>
      <c r="K35" s="34"/>
      <c r="L35" s="34"/>
      <c r="M35" s="34"/>
      <c r="N35" s="34"/>
      <c r="O35" s="36">
        <f t="shared" si="11"/>
        <v>58800</v>
      </c>
      <c r="P35" s="29">
        <v>0</v>
      </c>
      <c r="Q35" s="30"/>
      <c r="R35" s="28"/>
      <c r="S35" s="28"/>
      <c r="T35" s="28"/>
      <c r="U35" s="28"/>
      <c r="V35" s="28"/>
      <c r="W35" s="28"/>
      <c r="X35" s="18"/>
      <c r="Y35" s="18"/>
      <c r="Z35" s="18"/>
      <c r="AA35" s="18"/>
      <c r="AB35" s="18"/>
      <c r="AC35" s="18"/>
    </row>
    <row r="36" spans="1:29" s="31" customFormat="1" ht="21" customHeight="1" x14ac:dyDescent="0.25">
      <c r="A36" s="46" t="s">
        <v>25</v>
      </c>
      <c r="B36" s="38" t="s">
        <v>90</v>
      </c>
      <c r="C36" s="57"/>
      <c r="D36" s="34"/>
      <c r="E36" s="47">
        <v>33600</v>
      </c>
      <c r="F36" s="34"/>
      <c r="G36" s="34"/>
      <c r="H36" s="34"/>
      <c r="I36" s="34"/>
      <c r="J36" s="34"/>
      <c r="K36" s="34"/>
      <c r="L36" s="34"/>
      <c r="M36" s="34"/>
      <c r="N36" s="34"/>
      <c r="O36" s="36">
        <f t="shared" si="11"/>
        <v>33600</v>
      </c>
      <c r="P36" s="29">
        <v>0</v>
      </c>
      <c r="Q36" s="30"/>
      <c r="R36" s="28"/>
      <c r="S36" s="28"/>
      <c r="T36" s="28"/>
      <c r="U36" s="28"/>
      <c r="V36" s="28"/>
      <c r="W36" s="28"/>
      <c r="X36" s="18"/>
      <c r="Y36" s="18"/>
      <c r="Z36" s="18"/>
      <c r="AA36" s="18"/>
      <c r="AB36" s="18"/>
      <c r="AC36" s="18"/>
    </row>
    <row r="37" spans="1:29" s="31" customFormat="1" ht="21" customHeight="1" x14ac:dyDescent="0.25">
      <c r="A37" s="46" t="s">
        <v>28</v>
      </c>
      <c r="B37" s="38" t="s">
        <v>93</v>
      </c>
      <c r="C37" s="57"/>
      <c r="D37" s="34"/>
      <c r="E37" s="34"/>
      <c r="F37" s="34"/>
      <c r="G37" s="47">
        <v>16800</v>
      </c>
      <c r="H37" s="34"/>
      <c r="I37" s="34"/>
      <c r="J37" s="34"/>
      <c r="K37" s="34"/>
      <c r="L37" s="34"/>
      <c r="M37" s="34"/>
      <c r="N37" s="34"/>
      <c r="O37" s="36">
        <f t="shared" si="11"/>
        <v>16800</v>
      </c>
      <c r="P37" s="29">
        <v>0</v>
      </c>
      <c r="Q37" s="30"/>
      <c r="R37" s="28"/>
      <c r="S37" s="28"/>
      <c r="T37" s="28"/>
      <c r="U37" s="28"/>
      <c r="V37" s="28"/>
      <c r="W37" s="28"/>
      <c r="X37" s="18"/>
      <c r="Y37" s="18"/>
      <c r="Z37" s="18"/>
      <c r="AA37" s="18"/>
      <c r="AB37" s="18"/>
      <c r="AC37" s="18"/>
    </row>
    <row r="38" spans="1:29" s="31" customFormat="1" ht="21" customHeight="1" x14ac:dyDescent="0.25">
      <c r="A38" s="46" t="s">
        <v>29</v>
      </c>
      <c r="B38" s="38" t="s">
        <v>86</v>
      </c>
      <c r="C38" s="54">
        <v>3500</v>
      </c>
      <c r="D38" s="47">
        <f t="shared" ref="D38:N38" si="13">$C$38</f>
        <v>3500</v>
      </c>
      <c r="E38" s="47">
        <f t="shared" si="13"/>
        <v>3500</v>
      </c>
      <c r="F38" s="47">
        <f t="shared" si="13"/>
        <v>3500</v>
      </c>
      <c r="G38" s="47">
        <f t="shared" si="13"/>
        <v>3500</v>
      </c>
      <c r="H38" s="47">
        <f t="shared" si="13"/>
        <v>3500</v>
      </c>
      <c r="I38" s="47">
        <f t="shared" si="13"/>
        <v>3500</v>
      </c>
      <c r="J38" s="47">
        <f t="shared" si="13"/>
        <v>3500</v>
      </c>
      <c r="K38" s="47">
        <f t="shared" si="13"/>
        <v>3500</v>
      </c>
      <c r="L38" s="34">
        <f t="shared" si="13"/>
        <v>3500</v>
      </c>
      <c r="M38" s="34">
        <f t="shared" si="13"/>
        <v>3500</v>
      </c>
      <c r="N38" s="34">
        <f t="shared" si="13"/>
        <v>3500</v>
      </c>
      <c r="O38" s="36">
        <f t="shared" si="11"/>
        <v>42000</v>
      </c>
      <c r="P38" s="29">
        <v>10500</v>
      </c>
      <c r="Q38" s="30"/>
      <c r="R38" s="28"/>
      <c r="S38" s="28"/>
      <c r="T38" s="28"/>
      <c r="U38" s="28"/>
      <c r="V38" s="28"/>
      <c r="W38" s="28"/>
      <c r="X38" s="18"/>
      <c r="Y38" s="18"/>
      <c r="Z38" s="18"/>
      <c r="AA38" s="18"/>
      <c r="AB38" s="18"/>
      <c r="AC38" s="18"/>
    </row>
    <row r="39" spans="1:29" s="31" customFormat="1" ht="21" customHeight="1" x14ac:dyDescent="0.25">
      <c r="A39" s="46" t="s">
        <v>30</v>
      </c>
      <c r="B39" s="38" t="s">
        <v>87</v>
      </c>
      <c r="C39" s="54">
        <v>2500</v>
      </c>
      <c r="D39" s="47">
        <f t="shared" ref="D39:N39" si="14">$C$39</f>
        <v>2500</v>
      </c>
      <c r="E39" s="47">
        <f t="shared" si="14"/>
        <v>2500</v>
      </c>
      <c r="F39" s="47">
        <f t="shared" si="14"/>
        <v>2500</v>
      </c>
      <c r="G39" s="47">
        <f t="shared" si="14"/>
        <v>2500</v>
      </c>
      <c r="H39" s="47">
        <f t="shared" si="14"/>
        <v>2500</v>
      </c>
      <c r="I39" s="47">
        <f t="shared" si="14"/>
        <v>2500</v>
      </c>
      <c r="J39" s="47">
        <f t="shared" si="14"/>
        <v>2500</v>
      </c>
      <c r="K39" s="47">
        <f t="shared" si="14"/>
        <v>2500</v>
      </c>
      <c r="L39" s="34">
        <f t="shared" si="14"/>
        <v>2500</v>
      </c>
      <c r="M39" s="34">
        <f t="shared" si="14"/>
        <v>2500</v>
      </c>
      <c r="N39" s="34">
        <f t="shared" si="14"/>
        <v>2500</v>
      </c>
      <c r="O39" s="36">
        <f t="shared" si="11"/>
        <v>30000</v>
      </c>
      <c r="P39" s="29">
        <v>7500</v>
      </c>
      <c r="Q39" s="30"/>
      <c r="R39" s="28"/>
      <c r="S39" s="28"/>
      <c r="T39" s="28"/>
      <c r="U39" s="28"/>
      <c r="V39" s="28"/>
      <c r="W39" s="28"/>
      <c r="X39" s="18"/>
      <c r="Y39" s="18"/>
      <c r="Z39" s="18"/>
      <c r="AA39" s="18"/>
      <c r="AB39" s="18"/>
      <c r="AC39" s="18"/>
    </row>
    <row r="40" spans="1:29" s="31" customFormat="1" ht="21" customHeight="1" x14ac:dyDescent="0.25">
      <c r="A40" s="46" t="s">
        <v>31</v>
      </c>
      <c r="B40" s="38" t="s">
        <v>89</v>
      </c>
      <c r="C40" s="54">
        <v>2500</v>
      </c>
      <c r="D40" s="47">
        <f t="shared" ref="D40:N40" si="15">$C$40</f>
        <v>2500</v>
      </c>
      <c r="E40" s="47">
        <f t="shared" si="15"/>
        <v>2500</v>
      </c>
      <c r="F40" s="47">
        <f t="shared" si="15"/>
        <v>2500</v>
      </c>
      <c r="G40" s="47">
        <f t="shared" si="15"/>
        <v>2500</v>
      </c>
      <c r="H40" s="47">
        <f t="shared" si="15"/>
        <v>2500</v>
      </c>
      <c r="I40" s="47">
        <f t="shared" si="15"/>
        <v>2500</v>
      </c>
      <c r="J40" s="47">
        <f t="shared" si="15"/>
        <v>2500</v>
      </c>
      <c r="K40" s="47">
        <f t="shared" si="15"/>
        <v>2500</v>
      </c>
      <c r="L40" s="34">
        <f t="shared" si="15"/>
        <v>2500</v>
      </c>
      <c r="M40" s="34">
        <f t="shared" si="15"/>
        <v>2500</v>
      </c>
      <c r="N40" s="34">
        <f t="shared" si="15"/>
        <v>2500</v>
      </c>
      <c r="O40" s="36">
        <f t="shared" si="11"/>
        <v>30000</v>
      </c>
      <c r="P40" s="29">
        <v>7500</v>
      </c>
      <c r="Q40" s="30"/>
      <c r="R40" s="28"/>
      <c r="S40" s="28"/>
      <c r="T40" s="28"/>
      <c r="U40" s="28"/>
      <c r="V40" s="28"/>
      <c r="W40" s="28"/>
      <c r="X40" s="18"/>
      <c r="Y40" s="18"/>
      <c r="Z40" s="18"/>
      <c r="AA40" s="18"/>
      <c r="AB40" s="18"/>
      <c r="AC40" s="18"/>
    </row>
    <row r="41" spans="1:29" s="31" customFormat="1" ht="21" customHeight="1" x14ac:dyDescent="0.25">
      <c r="A41" s="46" t="s">
        <v>32</v>
      </c>
      <c r="B41" s="38" t="s">
        <v>88</v>
      </c>
      <c r="C41" s="54">
        <v>1500</v>
      </c>
      <c r="D41" s="47">
        <f t="shared" ref="D41:N41" si="16">$C$41</f>
        <v>1500</v>
      </c>
      <c r="E41" s="47">
        <f t="shared" si="16"/>
        <v>1500</v>
      </c>
      <c r="F41" s="47">
        <f t="shared" si="16"/>
        <v>1500</v>
      </c>
      <c r="G41" s="47">
        <f t="shared" si="16"/>
        <v>1500</v>
      </c>
      <c r="H41" s="47">
        <f t="shared" si="16"/>
        <v>1500</v>
      </c>
      <c r="I41" s="47">
        <f t="shared" si="16"/>
        <v>1500</v>
      </c>
      <c r="J41" s="47">
        <f t="shared" si="16"/>
        <v>1500</v>
      </c>
      <c r="K41" s="47">
        <f t="shared" si="16"/>
        <v>1500</v>
      </c>
      <c r="L41" s="34">
        <f t="shared" si="16"/>
        <v>1500</v>
      </c>
      <c r="M41" s="34">
        <f t="shared" si="16"/>
        <v>1500</v>
      </c>
      <c r="N41" s="34">
        <f t="shared" si="16"/>
        <v>1500</v>
      </c>
      <c r="O41" s="36">
        <f t="shared" si="11"/>
        <v>18000</v>
      </c>
      <c r="P41" s="29">
        <v>4500</v>
      </c>
      <c r="Q41" s="30"/>
      <c r="R41" s="28"/>
      <c r="S41" s="28"/>
      <c r="T41" s="28"/>
      <c r="U41" s="28"/>
      <c r="V41" s="28"/>
      <c r="W41" s="28"/>
      <c r="X41" s="18"/>
      <c r="Y41" s="18"/>
      <c r="Z41" s="18"/>
      <c r="AA41" s="18"/>
      <c r="AB41" s="18"/>
      <c r="AC41" s="18"/>
    </row>
    <row r="42" spans="1:29" s="31" customFormat="1" ht="21" customHeight="1" x14ac:dyDescent="0.25">
      <c r="A42" s="46" t="s">
        <v>33</v>
      </c>
      <c r="B42" s="38" t="s">
        <v>34</v>
      </c>
      <c r="C42" s="57"/>
      <c r="D42" s="34"/>
      <c r="E42" s="34"/>
      <c r="F42" s="34"/>
      <c r="G42" s="34"/>
      <c r="H42" s="34"/>
      <c r="I42" s="34"/>
      <c r="J42" s="34"/>
      <c r="K42" s="34"/>
      <c r="L42" s="34"/>
      <c r="M42" s="34">
        <v>1500</v>
      </c>
      <c r="N42" s="34"/>
      <c r="O42" s="36">
        <f t="shared" si="11"/>
        <v>1500</v>
      </c>
      <c r="P42" s="29">
        <v>1500</v>
      </c>
      <c r="Q42" s="30"/>
      <c r="R42" s="28"/>
      <c r="S42" s="28"/>
      <c r="T42" s="28"/>
      <c r="U42" s="28"/>
      <c r="V42" s="28"/>
      <c r="W42" s="28"/>
      <c r="X42" s="18"/>
      <c r="Y42" s="18"/>
      <c r="Z42" s="18"/>
      <c r="AA42" s="18"/>
      <c r="AB42" s="18"/>
      <c r="AC42" s="18"/>
    </row>
    <row r="43" spans="1:29" s="31" customFormat="1" ht="21" customHeight="1" x14ac:dyDescent="0.25">
      <c r="A43" s="46" t="s">
        <v>33</v>
      </c>
      <c r="B43" s="38" t="s">
        <v>35</v>
      </c>
      <c r="C43" s="57"/>
      <c r="D43" s="34"/>
      <c r="E43" s="34"/>
      <c r="F43" s="34"/>
      <c r="G43" s="34"/>
      <c r="H43" s="34"/>
      <c r="I43" s="34"/>
      <c r="J43" s="34"/>
      <c r="K43" s="34"/>
      <c r="L43" s="34"/>
      <c r="M43" s="34">
        <f t="shared" ref="M43:M51" si="17">$M$42</f>
        <v>1500</v>
      </c>
      <c r="N43" s="34"/>
      <c r="O43" s="36">
        <f t="shared" si="11"/>
        <v>1500</v>
      </c>
      <c r="P43" s="29">
        <v>1500</v>
      </c>
      <c r="Q43" s="30"/>
      <c r="R43" s="28"/>
      <c r="S43" s="28"/>
      <c r="T43" s="28"/>
      <c r="U43" s="28"/>
      <c r="V43" s="28"/>
      <c r="W43" s="28"/>
      <c r="X43" s="18"/>
      <c r="Y43" s="18"/>
      <c r="Z43" s="18"/>
      <c r="AA43" s="18"/>
      <c r="AB43" s="18"/>
      <c r="AC43" s="18"/>
    </row>
    <row r="44" spans="1:29" s="31" customFormat="1" ht="21" customHeight="1" x14ac:dyDescent="0.25">
      <c r="A44" s="46" t="s">
        <v>33</v>
      </c>
      <c r="B44" s="38" t="s">
        <v>36</v>
      </c>
      <c r="C44" s="57"/>
      <c r="D44" s="34"/>
      <c r="E44" s="34"/>
      <c r="F44" s="34"/>
      <c r="G44" s="34"/>
      <c r="H44" s="34"/>
      <c r="I44" s="34"/>
      <c r="J44" s="34"/>
      <c r="K44" s="34"/>
      <c r="L44" s="34"/>
      <c r="M44" s="34">
        <f t="shared" si="17"/>
        <v>1500</v>
      </c>
      <c r="N44" s="34"/>
      <c r="O44" s="36">
        <f t="shared" si="11"/>
        <v>1500</v>
      </c>
      <c r="P44" s="29">
        <v>1500</v>
      </c>
      <c r="Q44" s="30"/>
      <c r="R44" s="28"/>
      <c r="S44" s="28"/>
      <c r="T44" s="28"/>
      <c r="U44" s="28"/>
      <c r="V44" s="28"/>
      <c r="W44" s="28"/>
      <c r="X44" s="18"/>
      <c r="Y44" s="18"/>
      <c r="Z44" s="18"/>
      <c r="AA44" s="18"/>
      <c r="AB44" s="18"/>
      <c r="AC44" s="18"/>
    </row>
    <row r="45" spans="1:29" s="31" customFormat="1" ht="21" customHeight="1" x14ac:dyDescent="0.25">
      <c r="A45" s="46" t="s">
        <v>33</v>
      </c>
      <c r="B45" s="38" t="s">
        <v>37</v>
      </c>
      <c r="C45" s="57"/>
      <c r="D45" s="34"/>
      <c r="E45" s="34"/>
      <c r="F45" s="34"/>
      <c r="G45" s="34"/>
      <c r="H45" s="34"/>
      <c r="I45" s="34"/>
      <c r="J45" s="34"/>
      <c r="K45" s="34"/>
      <c r="L45" s="34"/>
      <c r="M45" s="34">
        <f t="shared" si="17"/>
        <v>1500</v>
      </c>
      <c r="N45" s="34"/>
      <c r="O45" s="36">
        <f t="shared" si="11"/>
        <v>1500</v>
      </c>
      <c r="P45" s="29">
        <v>1500</v>
      </c>
      <c r="Q45" s="30"/>
      <c r="R45" s="28"/>
      <c r="S45" s="28"/>
      <c r="T45" s="28"/>
      <c r="U45" s="28"/>
      <c r="V45" s="28"/>
      <c r="W45" s="28"/>
      <c r="X45" s="18"/>
      <c r="Y45" s="18"/>
      <c r="Z45" s="18"/>
      <c r="AA45" s="18"/>
      <c r="AB45" s="18"/>
      <c r="AC45" s="18"/>
    </row>
    <row r="46" spans="1:29" s="31" customFormat="1" ht="21" customHeight="1" x14ac:dyDescent="0.25">
      <c r="A46" s="46" t="s">
        <v>33</v>
      </c>
      <c r="B46" s="38" t="s">
        <v>38</v>
      </c>
      <c r="C46" s="57"/>
      <c r="D46" s="34"/>
      <c r="E46" s="34"/>
      <c r="F46" s="34"/>
      <c r="G46" s="34"/>
      <c r="H46" s="34"/>
      <c r="I46" s="34"/>
      <c r="J46" s="34"/>
      <c r="K46" s="34"/>
      <c r="L46" s="34"/>
      <c r="M46" s="34">
        <f t="shared" si="17"/>
        <v>1500</v>
      </c>
      <c r="N46" s="34"/>
      <c r="O46" s="36">
        <f t="shared" si="11"/>
        <v>1500</v>
      </c>
      <c r="P46" s="29">
        <v>1500</v>
      </c>
      <c r="Q46" s="30"/>
      <c r="R46" s="28"/>
      <c r="S46" s="28"/>
      <c r="T46" s="28"/>
      <c r="U46" s="28"/>
      <c r="V46" s="28"/>
      <c r="W46" s="28"/>
      <c r="X46" s="18"/>
      <c r="Y46" s="18"/>
      <c r="Z46" s="18"/>
      <c r="AA46" s="18"/>
      <c r="AB46" s="18"/>
      <c r="AC46" s="18"/>
    </row>
    <row r="47" spans="1:29" s="31" customFormat="1" ht="21" customHeight="1" x14ac:dyDescent="0.25">
      <c r="A47" s="46" t="s">
        <v>33</v>
      </c>
      <c r="B47" s="38" t="s">
        <v>39</v>
      </c>
      <c r="C47" s="57"/>
      <c r="D47" s="34"/>
      <c r="E47" s="34"/>
      <c r="F47" s="34"/>
      <c r="G47" s="34"/>
      <c r="H47" s="34"/>
      <c r="I47" s="34"/>
      <c r="J47" s="34"/>
      <c r="K47" s="34"/>
      <c r="L47" s="34"/>
      <c r="M47" s="34">
        <f t="shared" si="17"/>
        <v>1500</v>
      </c>
      <c r="N47" s="34"/>
      <c r="O47" s="36">
        <f t="shared" si="11"/>
        <v>1500</v>
      </c>
      <c r="P47" s="29">
        <v>1500</v>
      </c>
      <c r="Q47" s="30"/>
      <c r="R47" s="28"/>
      <c r="S47" s="28"/>
      <c r="T47" s="28"/>
      <c r="U47" s="28"/>
      <c r="V47" s="28"/>
      <c r="W47" s="28"/>
      <c r="X47" s="18"/>
      <c r="Y47" s="18"/>
      <c r="Z47" s="18"/>
      <c r="AA47" s="18"/>
      <c r="AB47" s="18"/>
      <c r="AC47" s="18"/>
    </row>
    <row r="48" spans="1:29" s="31" customFormat="1" ht="21" customHeight="1" x14ac:dyDescent="0.25">
      <c r="A48" s="46" t="s">
        <v>33</v>
      </c>
      <c r="B48" s="38" t="s">
        <v>40</v>
      </c>
      <c r="C48" s="57"/>
      <c r="D48" s="34"/>
      <c r="E48" s="34"/>
      <c r="F48" s="34"/>
      <c r="G48" s="34"/>
      <c r="H48" s="34"/>
      <c r="I48" s="34"/>
      <c r="J48" s="34"/>
      <c r="K48" s="34"/>
      <c r="L48" s="34"/>
      <c r="M48" s="34">
        <f t="shared" si="17"/>
        <v>1500</v>
      </c>
      <c r="N48" s="34"/>
      <c r="O48" s="36">
        <f t="shared" si="11"/>
        <v>1500</v>
      </c>
      <c r="P48" s="29">
        <v>1500</v>
      </c>
      <c r="Q48" s="30"/>
      <c r="R48" s="28"/>
      <c r="S48" s="28"/>
      <c r="T48" s="28"/>
      <c r="U48" s="28"/>
      <c r="V48" s="28"/>
      <c r="W48" s="28"/>
      <c r="X48" s="18"/>
      <c r="Y48" s="18"/>
      <c r="Z48" s="18"/>
      <c r="AA48" s="18"/>
      <c r="AB48" s="18"/>
      <c r="AC48" s="18"/>
    </row>
    <row r="49" spans="1:29" s="31" customFormat="1" ht="21" customHeight="1" x14ac:dyDescent="0.25">
      <c r="A49" s="46" t="s">
        <v>33</v>
      </c>
      <c r="B49" s="38" t="s">
        <v>41</v>
      </c>
      <c r="C49" s="57"/>
      <c r="D49" s="34"/>
      <c r="E49" s="34"/>
      <c r="F49" s="34"/>
      <c r="G49" s="34"/>
      <c r="H49" s="34"/>
      <c r="I49" s="34"/>
      <c r="J49" s="34"/>
      <c r="K49" s="34"/>
      <c r="L49" s="34"/>
      <c r="M49" s="34">
        <f t="shared" si="17"/>
        <v>1500</v>
      </c>
      <c r="N49" s="34"/>
      <c r="O49" s="36">
        <f t="shared" si="11"/>
        <v>1500</v>
      </c>
      <c r="P49" s="29">
        <v>1500</v>
      </c>
      <c r="Q49" s="30"/>
      <c r="R49" s="28"/>
      <c r="S49" s="28"/>
      <c r="T49" s="28"/>
      <c r="U49" s="28"/>
      <c r="V49" s="28"/>
      <c r="W49" s="28"/>
      <c r="X49" s="18"/>
      <c r="Y49" s="18"/>
      <c r="Z49" s="18"/>
      <c r="AA49" s="18"/>
      <c r="AB49" s="18"/>
      <c r="AC49" s="18"/>
    </row>
    <row r="50" spans="1:29" s="31" customFormat="1" ht="21" customHeight="1" x14ac:dyDescent="0.25">
      <c r="A50" s="46" t="s">
        <v>33</v>
      </c>
      <c r="B50" s="38" t="s">
        <v>42</v>
      </c>
      <c r="C50" s="57"/>
      <c r="D50" s="34"/>
      <c r="E50" s="34"/>
      <c r="F50" s="34"/>
      <c r="G50" s="34"/>
      <c r="H50" s="34"/>
      <c r="I50" s="34"/>
      <c r="J50" s="34"/>
      <c r="K50" s="34"/>
      <c r="L50" s="34"/>
      <c r="M50" s="34">
        <f t="shared" si="17"/>
        <v>1500</v>
      </c>
      <c r="N50" s="34"/>
      <c r="O50" s="36">
        <f t="shared" si="11"/>
        <v>1500</v>
      </c>
      <c r="P50" s="29">
        <v>1500</v>
      </c>
      <c r="Q50" s="30"/>
      <c r="R50" s="28"/>
      <c r="S50" s="28"/>
      <c r="T50" s="28"/>
      <c r="U50" s="28"/>
      <c r="V50" s="28"/>
      <c r="W50" s="28"/>
      <c r="X50" s="18"/>
      <c r="Y50" s="18"/>
      <c r="Z50" s="18"/>
      <c r="AA50" s="18"/>
      <c r="AB50" s="18"/>
      <c r="AC50" s="18"/>
    </row>
    <row r="51" spans="1:29" s="31" customFormat="1" ht="21" customHeight="1" x14ac:dyDescent="0.25">
      <c r="A51" s="46" t="s">
        <v>33</v>
      </c>
      <c r="B51" s="38" t="s">
        <v>43</v>
      </c>
      <c r="C51" s="57"/>
      <c r="D51" s="34"/>
      <c r="E51" s="34"/>
      <c r="F51" s="34"/>
      <c r="G51" s="34"/>
      <c r="H51" s="34"/>
      <c r="I51" s="34"/>
      <c r="J51" s="34"/>
      <c r="K51" s="34"/>
      <c r="L51" s="34"/>
      <c r="M51" s="34">
        <f t="shared" si="17"/>
        <v>1500</v>
      </c>
      <c r="N51" s="34"/>
      <c r="O51" s="36">
        <f t="shared" si="11"/>
        <v>1500</v>
      </c>
      <c r="P51" s="29">
        <v>1500</v>
      </c>
      <c r="Q51" s="30"/>
      <c r="R51" s="28"/>
      <c r="S51" s="28"/>
      <c r="T51" s="28"/>
      <c r="U51" s="28"/>
      <c r="V51" s="28"/>
      <c r="W51" s="28"/>
      <c r="X51" s="18"/>
      <c r="Y51" s="18"/>
      <c r="Z51" s="18"/>
      <c r="AA51" s="18"/>
      <c r="AB51" s="18"/>
      <c r="AC51" s="18"/>
    </row>
    <row r="52" spans="1:29" s="31" customFormat="1" ht="21" customHeight="1" x14ac:dyDescent="0.25">
      <c r="A52" s="46" t="s">
        <v>44</v>
      </c>
      <c r="B52" s="38" t="s">
        <v>45</v>
      </c>
      <c r="C52" s="57"/>
      <c r="D52" s="34"/>
      <c r="E52" s="34"/>
      <c r="F52" s="34"/>
      <c r="G52" s="34"/>
      <c r="H52" s="34"/>
      <c r="I52" s="34"/>
      <c r="J52" s="34"/>
      <c r="K52" s="34"/>
      <c r="L52" s="34"/>
      <c r="M52" s="34">
        <v>12000</v>
      </c>
      <c r="N52" s="34"/>
      <c r="O52" s="36">
        <f t="shared" si="11"/>
        <v>12000</v>
      </c>
      <c r="P52" s="29">
        <v>12000</v>
      </c>
      <c r="Q52" s="30"/>
      <c r="R52" s="28"/>
      <c r="S52" s="28"/>
      <c r="T52" s="28"/>
      <c r="U52" s="28"/>
      <c r="V52" s="28"/>
      <c r="W52" s="28"/>
      <c r="X52" s="18"/>
      <c r="Y52" s="18"/>
      <c r="Z52" s="18"/>
      <c r="AA52" s="18"/>
      <c r="AB52" s="18"/>
      <c r="AC52" s="18"/>
    </row>
    <row r="53" spans="1:29" s="31" customFormat="1" ht="21" customHeight="1" x14ac:dyDescent="0.25">
      <c r="A53" s="46" t="s">
        <v>46</v>
      </c>
      <c r="B53" s="38" t="s">
        <v>47</v>
      </c>
      <c r="C53" s="57"/>
      <c r="D53" s="34"/>
      <c r="E53" s="34"/>
      <c r="F53" s="34"/>
      <c r="G53" s="34"/>
      <c r="H53" s="34"/>
      <c r="I53" s="34"/>
      <c r="J53" s="34"/>
      <c r="K53" s="34"/>
      <c r="L53" s="34"/>
      <c r="M53" s="34">
        <v>8000</v>
      </c>
      <c r="N53" s="34"/>
      <c r="O53" s="36">
        <f t="shared" si="11"/>
        <v>8000</v>
      </c>
      <c r="P53" s="29">
        <v>8000</v>
      </c>
      <c r="Q53" s="30"/>
      <c r="R53" s="28"/>
      <c r="S53" s="28"/>
      <c r="T53" s="28"/>
      <c r="U53" s="28"/>
      <c r="V53" s="28"/>
      <c r="W53" s="28"/>
      <c r="X53" s="18"/>
      <c r="Y53" s="18"/>
      <c r="Z53" s="18"/>
      <c r="AA53" s="18"/>
      <c r="AB53" s="18"/>
      <c r="AC53" s="18"/>
    </row>
    <row r="54" spans="1:29" s="31" customFormat="1" ht="21" customHeight="1" x14ac:dyDescent="0.25">
      <c r="A54" s="46" t="s">
        <v>48</v>
      </c>
      <c r="B54" s="38" t="s">
        <v>49</v>
      </c>
      <c r="C54" s="57"/>
      <c r="D54" s="34"/>
      <c r="E54" s="34"/>
      <c r="F54" s="34"/>
      <c r="G54" s="34"/>
      <c r="H54" s="34"/>
      <c r="I54" s="34"/>
      <c r="J54" s="34"/>
      <c r="K54" s="34"/>
      <c r="L54" s="34"/>
      <c r="M54" s="34">
        <v>4800</v>
      </c>
      <c r="N54" s="34"/>
      <c r="O54" s="36">
        <f t="shared" si="11"/>
        <v>4800</v>
      </c>
      <c r="P54" s="29">
        <v>4800</v>
      </c>
      <c r="Q54" s="30"/>
      <c r="R54" s="28"/>
      <c r="S54" s="28"/>
      <c r="T54" s="28"/>
      <c r="U54" s="28"/>
      <c r="V54" s="28"/>
      <c r="W54" s="28"/>
      <c r="X54" s="18"/>
      <c r="Y54" s="18"/>
      <c r="Z54" s="18"/>
      <c r="AA54" s="18"/>
      <c r="AB54" s="18"/>
      <c r="AC54" s="18"/>
    </row>
    <row r="55" spans="1:29" s="31" customFormat="1" ht="21" customHeight="1" x14ac:dyDescent="0.25">
      <c r="A55" s="46" t="s">
        <v>50</v>
      </c>
      <c r="B55" s="38" t="s">
        <v>51</v>
      </c>
      <c r="C55" s="57"/>
      <c r="D55" s="34"/>
      <c r="E55" s="34"/>
      <c r="F55" s="34"/>
      <c r="G55" s="34"/>
      <c r="H55" s="34"/>
      <c r="I55" s="34"/>
      <c r="J55" s="34"/>
      <c r="K55" s="34"/>
      <c r="L55" s="34"/>
      <c r="M55" s="34">
        <v>13256.88</v>
      </c>
      <c r="N55" s="34"/>
      <c r="O55" s="36">
        <f t="shared" si="11"/>
        <v>13256.88</v>
      </c>
      <c r="P55" s="29">
        <v>13256.88</v>
      </c>
      <c r="Q55" s="30"/>
      <c r="R55" s="28"/>
      <c r="S55" s="28"/>
      <c r="T55" s="28"/>
      <c r="U55" s="28"/>
      <c r="V55" s="28"/>
      <c r="W55" s="28"/>
      <c r="X55" s="18"/>
      <c r="Y55" s="18"/>
      <c r="Z55" s="18"/>
      <c r="AA55" s="18"/>
      <c r="AB55" s="18"/>
      <c r="AC55" s="18"/>
    </row>
    <row r="56" spans="1:29" s="31" customFormat="1" ht="21" customHeight="1" x14ac:dyDescent="0.25">
      <c r="A56" s="46" t="s">
        <v>52</v>
      </c>
      <c r="B56" s="38" t="s">
        <v>53</v>
      </c>
      <c r="C56" s="57"/>
      <c r="D56" s="34"/>
      <c r="E56" s="34"/>
      <c r="F56" s="34"/>
      <c r="G56" s="34"/>
      <c r="H56" s="34"/>
      <c r="I56" s="34"/>
      <c r="J56" s="34"/>
      <c r="K56" s="34"/>
      <c r="L56" s="34"/>
      <c r="M56" s="34">
        <v>2000</v>
      </c>
      <c r="N56" s="34"/>
      <c r="O56" s="36">
        <f t="shared" si="11"/>
        <v>2000</v>
      </c>
      <c r="P56" s="29">
        <v>2000</v>
      </c>
      <c r="Q56" s="30"/>
      <c r="R56" s="28"/>
      <c r="S56" s="28"/>
      <c r="T56" s="28"/>
      <c r="U56" s="28"/>
      <c r="V56" s="28"/>
      <c r="W56" s="28"/>
      <c r="X56" s="18"/>
      <c r="Y56" s="18"/>
      <c r="Z56" s="18"/>
      <c r="AA56" s="18"/>
      <c r="AB56" s="18"/>
      <c r="AC56" s="18"/>
    </row>
    <row r="57" spans="1:29" s="31" customFormat="1" ht="21" customHeight="1" x14ac:dyDescent="0.25">
      <c r="A57" s="46" t="s">
        <v>54</v>
      </c>
      <c r="B57" s="38" t="s">
        <v>55</v>
      </c>
      <c r="C57" s="57"/>
      <c r="D57" s="34"/>
      <c r="E57" s="34"/>
      <c r="F57" s="34"/>
      <c r="G57" s="34"/>
      <c r="H57" s="34"/>
      <c r="I57" s="34"/>
      <c r="J57" s="34"/>
      <c r="K57" s="34"/>
      <c r="L57" s="34"/>
      <c r="M57" s="34">
        <v>8000</v>
      </c>
      <c r="N57" s="34"/>
      <c r="O57" s="36">
        <f t="shared" si="11"/>
        <v>8000</v>
      </c>
      <c r="P57" s="29">
        <v>8000</v>
      </c>
      <c r="Q57" s="30"/>
      <c r="R57" s="28"/>
      <c r="S57" s="28"/>
      <c r="T57" s="28"/>
      <c r="U57" s="28"/>
      <c r="V57" s="28"/>
      <c r="W57" s="28"/>
      <c r="X57" s="18"/>
      <c r="Y57" s="18"/>
      <c r="Z57" s="18"/>
      <c r="AA57" s="18"/>
      <c r="AB57" s="18"/>
      <c r="AC57" s="18"/>
    </row>
    <row r="58" spans="1:29" s="31" customFormat="1" ht="21" customHeight="1" thickBot="1" x14ac:dyDescent="0.3">
      <c r="A58" s="46" t="s">
        <v>56</v>
      </c>
      <c r="B58" s="38" t="s">
        <v>57</v>
      </c>
      <c r="C58" s="57"/>
      <c r="D58" s="34"/>
      <c r="E58" s="34"/>
      <c r="F58" s="34"/>
      <c r="G58" s="34"/>
      <c r="H58" s="34"/>
      <c r="I58" s="34"/>
      <c r="J58" s="34"/>
      <c r="K58" s="34"/>
      <c r="L58" s="34"/>
      <c r="M58" s="34">
        <v>2000</v>
      </c>
      <c r="N58" s="34"/>
      <c r="O58" s="36">
        <f>SUM(C58:N58)</f>
        <v>2000</v>
      </c>
      <c r="P58" s="48">
        <v>2000</v>
      </c>
      <c r="Q58" s="30"/>
      <c r="R58" s="28"/>
      <c r="S58" s="28"/>
      <c r="T58" s="28"/>
      <c r="U58" s="28"/>
      <c r="V58" s="28"/>
      <c r="W58" s="28"/>
      <c r="X58" s="18"/>
      <c r="Y58" s="18"/>
      <c r="Z58" s="18"/>
      <c r="AA58" s="18"/>
      <c r="AB58" s="18"/>
      <c r="AC58" s="18"/>
    </row>
    <row r="59" spans="1:29" ht="21" customHeight="1" thickBot="1" x14ac:dyDescent="0.3">
      <c r="A59" s="66"/>
      <c r="B59" s="67"/>
      <c r="C59" s="58">
        <f>SUM(C2:C58)</f>
        <v>45645.26</v>
      </c>
      <c r="D59" s="50">
        <f t="shared" ref="D59:M59" si="18">SUM(D2:D57)</f>
        <v>41645.26</v>
      </c>
      <c r="E59" s="11">
        <f t="shared" si="18"/>
        <v>222045.26</v>
      </c>
      <c r="F59" s="11">
        <f t="shared" si="18"/>
        <v>47645.26</v>
      </c>
      <c r="G59" s="11">
        <f t="shared" si="18"/>
        <v>158445.26</v>
      </c>
      <c r="H59" s="11">
        <f t="shared" si="18"/>
        <v>93645.260000000009</v>
      </c>
      <c r="I59" s="11">
        <f t="shared" si="18"/>
        <v>69645.260000000009</v>
      </c>
      <c r="J59" s="11">
        <f t="shared" si="18"/>
        <v>67645.260000000009</v>
      </c>
      <c r="K59" s="11">
        <f t="shared" si="18"/>
        <v>67645.260000000009</v>
      </c>
      <c r="L59" s="11">
        <f t="shared" si="18"/>
        <v>67480.260000000009</v>
      </c>
      <c r="M59" s="11">
        <f t="shared" si="18"/>
        <v>141168.14000000001</v>
      </c>
      <c r="N59" s="11">
        <f>SUM(N2:N57)</f>
        <v>115810.26000000001</v>
      </c>
      <c r="O59" s="65">
        <f>SUM(O2:O58)</f>
        <v>1140466</v>
      </c>
      <c r="P59" s="11">
        <f>SUM(P2:P58)</f>
        <v>308603.66000000003</v>
      </c>
      <c r="Q59" s="9"/>
      <c r="R59" s="8"/>
      <c r="S59" s="8"/>
      <c r="T59" s="8"/>
      <c r="U59" s="8"/>
      <c r="V59" s="8"/>
      <c r="W59" s="8"/>
      <c r="X59" s="10"/>
      <c r="Y59" s="10"/>
      <c r="Z59" s="10"/>
      <c r="AA59" s="10"/>
      <c r="AB59" s="10"/>
      <c r="AC59" s="10"/>
    </row>
    <row r="60" spans="1:29" ht="15.75" customHeight="1" x14ac:dyDescent="0.25">
      <c r="A60" s="10"/>
      <c r="B60" s="41"/>
      <c r="C60" s="59"/>
      <c r="D60" s="51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22">
        <f>SUM(O59-P59)</f>
        <v>831862.34</v>
      </c>
      <c r="Q60" s="13"/>
      <c r="R60" s="15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customHeight="1" x14ac:dyDescent="0.25">
      <c r="A61" s="10"/>
      <c r="B61" s="42" t="s">
        <v>99</v>
      </c>
      <c r="C61" s="60"/>
      <c r="D61" s="42"/>
      <c r="E61" s="12"/>
      <c r="F61" s="16"/>
      <c r="G61" s="12"/>
      <c r="H61" s="12"/>
      <c r="I61" s="12"/>
      <c r="J61" s="12"/>
      <c r="K61" s="12"/>
      <c r="L61" s="12"/>
      <c r="M61" s="12"/>
      <c r="N61" s="12"/>
      <c r="O61" s="13"/>
      <c r="P61" s="14"/>
      <c r="Q61" s="24"/>
      <c r="R61" s="2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customHeight="1" x14ac:dyDescent="0.25">
      <c r="A62" s="10"/>
      <c r="B62" s="42" t="s">
        <v>58</v>
      </c>
      <c r="C62" s="60"/>
      <c r="D62" s="42"/>
      <c r="E62" s="12"/>
      <c r="F62" s="12"/>
      <c r="G62" s="12"/>
      <c r="H62" s="12"/>
      <c r="I62" s="12"/>
      <c r="J62" s="12"/>
      <c r="K62" s="17"/>
      <c r="L62" s="12"/>
      <c r="M62" s="12"/>
      <c r="N62" s="12"/>
      <c r="O62" s="13"/>
      <c r="P62" s="18"/>
      <c r="Q62" s="9"/>
      <c r="R62" s="2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8" customHeight="1" x14ac:dyDescent="0.25">
      <c r="A63" s="10"/>
      <c r="B63" s="42"/>
      <c r="C63" s="60"/>
      <c r="D63" s="42"/>
      <c r="E63" s="12"/>
      <c r="F63" s="12"/>
      <c r="G63" s="12"/>
      <c r="H63" s="12"/>
      <c r="I63" s="12"/>
      <c r="J63" s="19"/>
      <c r="K63" s="17"/>
      <c r="L63" s="12"/>
      <c r="M63" s="12"/>
      <c r="N63" s="12"/>
      <c r="O63" s="13"/>
      <c r="P63" s="18"/>
      <c r="Q63" s="13"/>
      <c r="R63" s="2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8" customHeight="1" x14ac:dyDescent="0.25">
      <c r="A64" s="10"/>
      <c r="B64" s="42"/>
      <c r="C64" s="60"/>
      <c r="D64" s="68" t="s">
        <v>100</v>
      </c>
      <c r="E64" s="69"/>
      <c r="F64" s="69"/>
      <c r="G64" s="12"/>
      <c r="H64" s="12"/>
      <c r="I64" s="12"/>
      <c r="J64" s="12"/>
      <c r="K64" s="12"/>
      <c r="L64" s="12"/>
      <c r="M64" s="12"/>
      <c r="N64" s="12"/>
      <c r="O64" s="13"/>
      <c r="P64" s="18"/>
      <c r="Q64" s="9"/>
      <c r="R64" s="2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8" customHeight="1" x14ac:dyDescent="0.25">
      <c r="A65" s="10"/>
      <c r="B65" s="42"/>
      <c r="C65" s="60"/>
      <c r="D65" s="70" t="s">
        <v>101</v>
      </c>
      <c r="E65" s="71"/>
      <c r="F65" s="71"/>
      <c r="G65" s="12"/>
      <c r="H65" s="12"/>
      <c r="I65" s="12"/>
      <c r="J65" s="12"/>
      <c r="K65" s="12"/>
      <c r="L65" s="12"/>
      <c r="M65" s="13"/>
      <c r="N65" s="12"/>
      <c r="O65" s="13"/>
      <c r="P65" s="18"/>
      <c r="Q65" s="10"/>
      <c r="R65" s="2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8" customHeight="1" x14ac:dyDescent="0.25">
      <c r="A66" s="10"/>
      <c r="B66" s="42"/>
      <c r="C66" s="60"/>
      <c r="D66" s="72" t="s">
        <v>98</v>
      </c>
      <c r="E66" s="73"/>
      <c r="F66" s="73"/>
      <c r="G66" s="12"/>
      <c r="H66" s="12"/>
      <c r="I66" s="12"/>
      <c r="J66" s="12"/>
      <c r="K66" s="12"/>
      <c r="L66" s="12"/>
      <c r="M66" s="12"/>
      <c r="N66" s="12"/>
      <c r="O66" s="13"/>
      <c r="P66" s="18"/>
      <c r="Q66" s="10"/>
      <c r="R66" s="2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8" customHeight="1" x14ac:dyDescent="0.25">
      <c r="A67" s="10"/>
      <c r="B67" s="43"/>
      <c r="C67" s="61"/>
      <c r="D67" s="5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14"/>
      <c r="Q67" s="10"/>
      <c r="R67" s="2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8" customHeight="1" x14ac:dyDescent="0.25">
      <c r="A68" s="10"/>
      <c r="B68" s="42"/>
      <c r="C68" s="60"/>
      <c r="D68" s="52"/>
      <c r="E68" s="19"/>
      <c r="F68" s="19"/>
      <c r="G68" s="19"/>
      <c r="H68" s="19"/>
      <c r="I68" s="19"/>
      <c r="J68" s="19"/>
      <c r="K68" s="19"/>
      <c r="L68" s="12"/>
      <c r="M68" s="12"/>
      <c r="N68" s="12"/>
      <c r="O68" s="13"/>
      <c r="P68" s="12"/>
      <c r="Q68" s="10"/>
      <c r="R68" s="2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8" customHeight="1" x14ac:dyDescent="0.25">
      <c r="A69" s="10"/>
      <c r="B69" s="42"/>
      <c r="C69" s="60"/>
      <c r="D69" s="52"/>
      <c r="E69" s="19"/>
      <c r="F69" s="19"/>
      <c r="G69" s="19"/>
      <c r="H69" s="19"/>
      <c r="I69" s="19"/>
      <c r="J69" s="19"/>
      <c r="K69" s="19"/>
      <c r="L69" s="12"/>
      <c r="M69" s="12"/>
      <c r="N69" s="12"/>
      <c r="O69" s="13"/>
      <c r="P69" s="12"/>
      <c r="Q69" s="10"/>
      <c r="R69" s="2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8" customHeight="1" x14ac:dyDescent="0.25">
      <c r="A70" s="10"/>
      <c r="B70" s="42"/>
      <c r="C70" s="60"/>
      <c r="D70" s="5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2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8" customHeight="1" x14ac:dyDescent="0.25">
      <c r="A71" s="10"/>
      <c r="B71" s="42"/>
      <c r="C71" s="60"/>
      <c r="D71" s="5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  <c r="P71" s="12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8" customHeight="1" x14ac:dyDescent="0.25">
      <c r="A72" s="10"/>
      <c r="B72" s="42"/>
      <c r="C72" s="60"/>
      <c r="D72" s="5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2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8" customHeight="1" x14ac:dyDescent="0.25">
      <c r="A73" s="10"/>
      <c r="B73" s="42"/>
      <c r="C73" s="60"/>
      <c r="D73" s="5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3"/>
      <c r="P73" s="12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8" customHeight="1" x14ac:dyDescent="0.25">
      <c r="A74" s="10"/>
      <c r="B74" s="42"/>
      <c r="C74" s="60"/>
      <c r="D74" s="5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18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8" customHeight="1" x14ac:dyDescent="0.25">
      <c r="A75" s="10"/>
      <c r="B75" s="42"/>
      <c r="C75" s="60"/>
      <c r="D75" s="5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  <c r="P75" s="14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8" customHeight="1" x14ac:dyDescent="0.25">
      <c r="A76" s="10"/>
      <c r="B76" s="42"/>
      <c r="C76" s="60"/>
      <c r="D76" s="5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8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8" customHeight="1" x14ac:dyDescent="0.25">
      <c r="A77" s="10"/>
      <c r="B77" s="42"/>
      <c r="C77" s="60"/>
      <c r="D77" s="5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3"/>
      <c r="P77" s="18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8" customHeight="1" x14ac:dyDescent="0.25">
      <c r="A78" s="10"/>
      <c r="B78" s="42"/>
      <c r="C78" s="60"/>
      <c r="D78" s="5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  <c r="P78" s="18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8" customHeight="1" x14ac:dyDescent="0.25">
      <c r="A79" s="10"/>
      <c r="B79" s="42"/>
      <c r="C79" s="60"/>
      <c r="D79" s="5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3"/>
      <c r="P79" s="1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8" customHeight="1" x14ac:dyDescent="0.25">
      <c r="A80" s="10"/>
      <c r="B80" s="42"/>
      <c r="C80" s="60"/>
      <c r="D80" s="5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1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8" customHeight="1" x14ac:dyDescent="0.25">
      <c r="A81" s="10"/>
      <c r="B81" s="42"/>
      <c r="C81" s="60"/>
      <c r="D81" s="5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  <c r="P81" s="1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8" customHeight="1" x14ac:dyDescent="0.25">
      <c r="A82" s="10"/>
      <c r="B82" s="42"/>
      <c r="C82" s="60"/>
      <c r="D82" s="5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18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8" customHeight="1" x14ac:dyDescent="0.25">
      <c r="A83" s="10"/>
      <c r="B83" s="42"/>
      <c r="C83" s="60"/>
      <c r="D83" s="5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  <c r="P83" s="1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8" customHeight="1" x14ac:dyDescent="0.25">
      <c r="A84" s="10"/>
      <c r="B84" s="42"/>
      <c r="C84" s="60"/>
      <c r="D84" s="5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18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8" customHeight="1" x14ac:dyDescent="0.25">
      <c r="A85" s="10"/>
      <c r="B85" s="42"/>
      <c r="C85" s="60"/>
      <c r="D85" s="5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3"/>
      <c r="P85" s="18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8" customHeight="1" x14ac:dyDescent="0.25">
      <c r="A86" s="10"/>
      <c r="B86" s="42"/>
      <c r="C86" s="60"/>
      <c r="D86" s="5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3"/>
      <c r="P86" s="18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8" customHeight="1" x14ac:dyDescent="0.25">
      <c r="A87" s="10"/>
      <c r="B87" s="42"/>
      <c r="C87" s="60"/>
      <c r="D87" s="5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3"/>
      <c r="P87" s="18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8" customHeight="1" x14ac:dyDescent="0.25">
      <c r="A88" s="10"/>
      <c r="B88" s="42"/>
      <c r="C88" s="60"/>
      <c r="D88" s="5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18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8" customHeight="1" x14ac:dyDescent="0.25">
      <c r="A89" s="10"/>
      <c r="B89" s="42"/>
      <c r="C89" s="60"/>
      <c r="D89" s="5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3"/>
      <c r="P89" s="18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8" customHeight="1" x14ac:dyDescent="0.25">
      <c r="A90" s="10"/>
      <c r="B90" s="42"/>
      <c r="C90" s="60"/>
      <c r="D90" s="5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  <c r="P90" s="18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8" customHeight="1" x14ac:dyDescent="0.25">
      <c r="A91" s="10"/>
      <c r="B91" s="42"/>
      <c r="C91" s="60"/>
      <c r="D91" s="5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3"/>
      <c r="P91" s="18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8" customHeight="1" x14ac:dyDescent="0.25">
      <c r="A92" s="10"/>
      <c r="B92" s="42"/>
      <c r="C92" s="60"/>
      <c r="D92" s="5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  <c r="P92" s="18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8" customHeight="1" x14ac:dyDescent="0.25">
      <c r="A93" s="10"/>
      <c r="B93" s="42"/>
      <c r="C93" s="60"/>
      <c r="D93" s="5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3"/>
      <c r="P93" s="18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8" customHeight="1" x14ac:dyDescent="0.25">
      <c r="A94" s="10"/>
      <c r="B94" s="42"/>
      <c r="C94" s="60"/>
      <c r="D94" s="5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3"/>
      <c r="P94" s="18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8" customHeight="1" x14ac:dyDescent="0.25">
      <c r="A95" s="10"/>
      <c r="B95" s="42"/>
      <c r="C95" s="60"/>
      <c r="D95" s="5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3"/>
      <c r="P95" s="18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8" customHeight="1" x14ac:dyDescent="0.25">
      <c r="A96" s="10"/>
      <c r="B96" s="42"/>
      <c r="C96" s="60"/>
      <c r="D96" s="51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  <c r="P96" s="18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8" customHeight="1" x14ac:dyDescent="0.25">
      <c r="A97" s="10"/>
      <c r="B97" s="42"/>
      <c r="C97" s="60"/>
      <c r="D97" s="5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  <c r="P97" s="18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8" customHeight="1" x14ac:dyDescent="0.25">
      <c r="A98" s="10"/>
      <c r="B98" s="42"/>
      <c r="C98" s="60"/>
      <c r="D98" s="5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  <c r="P98" s="18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8" customHeight="1" x14ac:dyDescent="0.25">
      <c r="A99" s="10"/>
      <c r="B99" s="42"/>
      <c r="C99" s="60"/>
      <c r="D99" s="51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  <c r="P99" s="18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8" customHeight="1" x14ac:dyDescent="0.25">
      <c r="A100" s="10"/>
      <c r="B100" s="42"/>
      <c r="C100" s="60"/>
      <c r="D100" s="5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3"/>
      <c r="P100" s="18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8" customHeight="1" x14ac:dyDescent="0.25">
      <c r="A101" s="10"/>
      <c r="B101" s="42"/>
      <c r="C101" s="60"/>
      <c r="D101" s="51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3"/>
      <c r="P101" s="18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8" customHeight="1" x14ac:dyDescent="0.25">
      <c r="A102" s="10"/>
      <c r="B102" s="42"/>
      <c r="C102" s="60"/>
      <c r="D102" s="5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  <c r="P102" s="18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8" customHeight="1" x14ac:dyDescent="0.25">
      <c r="A103" s="10"/>
      <c r="B103" s="42"/>
      <c r="C103" s="60"/>
      <c r="D103" s="51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  <c r="P103" s="18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8" customHeight="1" x14ac:dyDescent="0.25">
      <c r="A104" s="10"/>
      <c r="B104" s="42"/>
      <c r="C104" s="60"/>
      <c r="D104" s="5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  <c r="P104" s="18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18" customHeight="1" x14ac:dyDescent="0.25">
      <c r="A105" s="10"/>
      <c r="B105" s="42"/>
      <c r="C105" s="60"/>
      <c r="D105" s="51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8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18" customHeight="1" x14ac:dyDescent="0.25">
      <c r="A106" s="10"/>
      <c r="B106" s="42"/>
      <c r="C106" s="60"/>
      <c r="D106" s="51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8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18" customHeight="1" x14ac:dyDescent="0.25">
      <c r="A107" s="10"/>
      <c r="B107" s="42"/>
      <c r="C107" s="60"/>
      <c r="D107" s="51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3"/>
      <c r="P107" s="18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18" customHeight="1" x14ac:dyDescent="0.25">
      <c r="A108" s="10"/>
      <c r="B108" s="42"/>
      <c r="C108" s="60"/>
      <c r="D108" s="51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3"/>
      <c r="P108" s="18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18" customHeight="1" x14ac:dyDescent="0.25">
      <c r="A109" s="10"/>
      <c r="B109" s="42"/>
      <c r="C109" s="60"/>
      <c r="D109" s="5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  <c r="P109" s="18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8" customHeight="1" x14ac:dyDescent="0.25">
      <c r="A110" s="10"/>
      <c r="B110" s="42"/>
      <c r="C110" s="60"/>
      <c r="D110" s="51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3"/>
      <c r="P110" s="18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18" customHeight="1" x14ac:dyDescent="0.25">
      <c r="A111" s="10"/>
      <c r="B111" s="42"/>
      <c r="C111" s="60"/>
      <c r="D111" s="51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3"/>
      <c r="P111" s="18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18" customHeight="1" x14ac:dyDescent="0.25">
      <c r="A112" s="10"/>
      <c r="B112" s="42"/>
      <c r="C112" s="60"/>
      <c r="D112" s="51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18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8" customHeight="1" x14ac:dyDescent="0.25">
      <c r="A113" s="10"/>
      <c r="B113" s="42"/>
      <c r="C113" s="60"/>
      <c r="D113" s="51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3"/>
      <c r="P113" s="18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8" customHeight="1" x14ac:dyDescent="0.25">
      <c r="A114" s="10"/>
      <c r="B114" s="42"/>
      <c r="C114" s="60"/>
      <c r="D114" s="51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3"/>
      <c r="P114" s="18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8" customHeight="1" x14ac:dyDescent="0.25">
      <c r="A115" s="10"/>
      <c r="B115" s="42"/>
      <c r="C115" s="60"/>
      <c r="D115" s="51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3"/>
      <c r="P115" s="18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8" customHeight="1" x14ac:dyDescent="0.25">
      <c r="A116" s="10"/>
      <c r="B116" s="42"/>
      <c r="C116" s="60"/>
      <c r="D116" s="51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3"/>
      <c r="P116" s="18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8" customHeight="1" x14ac:dyDescent="0.25">
      <c r="A117" s="10"/>
      <c r="B117" s="42"/>
      <c r="C117" s="60"/>
      <c r="D117" s="51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  <c r="P117" s="18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8" customHeight="1" x14ac:dyDescent="0.25">
      <c r="A118" s="10"/>
      <c r="B118" s="42"/>
      <c r="C118" s="60"/>
      <c r="D118" s="51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3"/>
      <c r="P118" s="18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18" customHeight="1" x14ac:dyDescent="0.25">
      <c r="A119" s="10"/>
      <c r="B119" s="42"/>
      <c r="C119" s="60"/>
      <c r="D119" s="51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3"/>
      <c r="P119" s="18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18" customHeight="1" x14ac:dyDescent="0.25">
      <c r="A120" s="10"/>
      <c r="B120" s="42"/>
      <c r="C120" s="60"/>
      <c r="D120" s="5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3"/>
      <c r="P120" s="18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18" customHeight="1" x14ac:dyDescent="0.25">
      <c r="A121" s="10"/>
      <c r="B121" s="42"/>
      <c r="C121" s="60"/>
      <c r="D121" s="5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3"/>
      <c r="P121" s="18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18" customHeight="1" x14ac:dyDescent="0.25">
      <c r="A122" s="10"/>
      <c r="B122" s="42"/>
      <c r="C122" s="60"/>
      <c r="D122" s="5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3"/>
      <c r="P122" s="18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8" customHeight="1" x14ac:dyDescent="0.25">
      <c r="A123" s="10"/>
      <c r="B123" s="42"/>
      <c r="C123" s="60"/>
      <c r="D123" s="51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3"/>
      <c r="P123" s="18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18" customHeight="1" x14ac:dyDescent="0.25">
      <c r="A124" s="10"/>
      <c r="B124" s="42"/>
      <c r="C124" s="60"/>
      <c r="D124" s="51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  <c r="P124" s="18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18" customHeight="1" x14ac:dyDescent="0.25">
      <c r="A125" s="10"/>
      <c r="B125" s="42"/>
      <c r="C125" s="60"/>
      <c r="D125" s="51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3"/>
      <c r="P125" s="18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18" customHeight="1" x14ac:dyDescent="0.25">
      <c r="A126" s="10"/>
      <c r="B126" s="42"/>
      <c r="C126" s="60"/>
      <c r="D126" s="51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3"/>
      <c r="P126" s="18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18" customHeight="1" x14ac:dyDescent="0.25">
      <c r="A127" s="10"/>
      <c r="B127" s="42"/>
      <c r="C127" s="60"/>
      <c r="D127" s="51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3"/>
      <c r="P127" s="18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18" customHeight="1" x14ac:dyDescent="0.25">
      <c r="A128" s="10"/>
      <c r="B128" s="42"/>
      <c r="C128" s="60"/>
      <c r="D128" s="51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3"/>
      <c r="P128" s="18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18" customHeight="1" x14ac:dyDescent="0.25">
      <c r="A129" s="10"/>
      <c r="B129" s="42"/>
      <c r="C129" s="60"/>
      <c r="D129" s="51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3"/>
      <c r="P129" s="18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18" customHeight="1" x14ac:dyDescent="0.25">
      <c r="A130" s="10"/>
      <c r="B130" s="42"/>
      <c r="C130" s="60"/>
      <c r="D130" s="51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3"/>
      <c r="P130" s="18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18" customHeight="1" x14ac:dyDescent="0.25">
      <c r="A131" s="10"/>
      <c r="B131" s="42"/>
      <c r="C131" s="60"/>
      <c r="D131" s="51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3"/>
      <c r="P131" s="18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18" customHeight="1" x14ac:dyDescent="0.25">
      <c r="A132" s="10"/>
      <c r="B132" s="42"/>
      <c r="C132" s="60"/>
      <c r="D132" s="51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3"/>
      <c r="P132" s="18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18" customHeight="1" x14ac:dyDescent="0.25">
      <c r="A133" s="10"/>
      <c r="B133" s="42"/>
      <c r="C133" s="60"/>
      <c r="D133" s="51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3"/>
      <c r="P133" s="18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18" customHeight="1" x14ac:dyDescent="0.25">
      <c r="A134" s="10"/>
      <c r="B134" s="42"/>
      <c r="C134" s="60"/>
      <c r="D134" s="51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3"/>
      <c r="P134" s="18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18" customHeight="1" x14ac:dyDescent="0.25">
      <c r="A135" s="10"/>
      <c r="B135" s="42"/>
      <c r="C135" s="60"/>
      <c r="D135" s="51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3"/>
      <c r="P135" s="18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18" customHeight="1" x14ac:dyDescent="0.25">
      <c r="A136" s="10"/>
      <c r="B136" s="42"/>
      <c r="C136" s="60"/>
      <c r="D136" s="51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3"/>
      <c r="P136" s="18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18" customHeight="1" x14ac:dyDescent="0.25">
      <c r="A137" s="10"/>
      <c r="B137" s="42"/>
      <c r="C137" s="60"/>
      <c r="D137" s="51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3"/>
      <c r="P137" s="18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18" customHeight="1" x14ac:dyDescent="0.25">
      <c r="A138" s="10"/>
      <c r="B138" s="42"/>
      <c r="C138" s="60"/>
      <c r="D138" s="5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3"/>
      <c r="P138" s="18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18" customHeight="1" x14ac:dyDescent="0.25">
      <c r="A139" s="10"/>
      <c r="B139" s="42"/>
      <c r="C139" s="60"/>
      <c r="D139" s="5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  <c r="P139" s="18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18" customHeight="1" x14ac:dyDescent="0.25">
      <c r="A140" s="10"/>
      <c r="B140" s="42"/>
      <c r="C140" s="60"/>
      <c r="D140" s="5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3"/>
      <c r="P140" s="18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18" customHeight="1" x14ac:dyDescent="0.25">
      <c r="A141" s="10"/>
      <c r="B141" s="42"/>
      <c r="C141" s="60"/>
      <c r="D141" s="51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3"/>
      <c r="P141" s="18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18" customHeight="1" x14ac:dyDescent="0.25">
      <c r="A142" s="10"/>
      <c r="B142" s="42"/>
      <c r="C142" s="60"/>
      <c r="D142" s="51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3"/>
      <c r="P142" s="18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18" customHeight="1" x14ac:dyDescent="0.25">
      <c r="A143" s="10"/>
      <c r="B143" s="42"/>
      <c r="C143" s="60"/>
      <c r="D143" s="51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3"/>
      <c r="P143" s="18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18" customHeight="1" x14ac:dyDescent="0.25">
      <c r="A144" s="10"/>
      <c r="B144" s="42"/>
      <c r="C144" s="60"/>
      <c r="D144" s="51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3"/>
      <c r="P144" s="18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18" customHeight="1" x14ac:dyDescent="0.25">
      <c r="A145" s="10"/>
      <c r="B145" s="42"/>
      <c r="C145" s="60"/>
      <c r="D145" s="51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3"/>
      <c r="P145" s="18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18" customHeight="1" x14ac:dyDescent="0.25">
      <c r="A146" s="10"/>
      <c r="B146" s="42"/>
      <c r="C146" s="60"/>
      <c r="D146" s="51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3"/>
      <c r="P146" s="18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18" customHeight="1" x14ac:dyDescent="0.25">
      <c r="A147" s="10"/>
      <c r="B147" s="42"/>
      <c r="C147" s="60"/>
      <c r="D147" s="51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3"/>
      <c r="P147" s="18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18" customHeight="1" x14ac:dyDescent="0.25">
      <c r="A148" s="10"/>
      <c r="B148" s="42"/>
      <c r="C148" s="60"/>
      <c r="D148" s="5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3"/>
      <c r="P148" s="18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18" customHeight="1" x14ac:dyDescent="0.25">
      <c r="A149" s="10"/>
      <c r="B149" s="42"/>
      <c r="C149" s="60"/>
      <c r="D149" s="5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3"/>
      <c r="P149" s="18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18" customHeight="1" x14ac:dyDescent="0.25">
      <c r="A150" s="10"/>
      <c r="B150" s="42"/>
      <c r="C150" s="60"/>
      <c r="D150" s="51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3"/>
      <c r="P150" s="18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18" customHeight="1" x14ac:dyDescent="0.25">
      <c r="A151" s="10"/>
      <c r="B151" s="42"/>
      <c r="C151" s="60"/>
      <c r="D151" s="51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3"/>
      <c r="P151" s="18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18" customHeight="1" x14ac:dyDescent="0.25">
      <c r="A152" s="10"/>
      <c r="B152" s="42"/>
      <c r="C152" s="60"/>
      <c r="D152" s="51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3"/>
      <c r="P152" s="18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18" customHeight="1" x14ac:dyDescent="0.25">
      <c r="A153" s="10"/>
      <c r="B153" s="42"/>
      <c r="C153" s="60"/>
      <c r="D153" s="5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3"/>
      <c r="P153" s="18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18" customHeight="1" x14ac:dyDescent="0.25">
      <c r="A154" s="10"/>
      <c r="B154" s="42"/>
      <c r="C154" s="60"/>
      <c r="D154" s="51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  <c r="P154" s="18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18" customHeight="1" x14ac:dyDescent="0.25">
      <c r="A155" s="10"/>
      <c r="B155" s="42"/>
      <c r="C155" s="60"/>
      <c r="D155" s="51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3"/>
      <c r="P155" s="18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18" customHeight="1" x14ac:dyDescent="0.25">
      <c r="A156" s="10"/>
      <c r="B156" s="42"/>
      <c r="C156" s="60"/>
      <c r="D156" s="51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3"/>
      <c r="P156" s="18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18" customHeight="1" x14ac:dyDescent="0.25">
      <c r="A157" s="10"/>
      <c r="B157" s="42"/>
      <c r="C157" s="60"/>
      <c r="D157" s="5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3"/>
      <c r="P157" s="18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8" customHeight="1" x14ac:dyDescent="0.25">
      <c r="A158" s="10"/>
      <c r="B158" s="42"/>
      <c r="C158" s="60"/>
      <c r="D158" s="5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3"/>
      <c r="P158" s="18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18" customHeight="1" x14ac:dyDescent="0.25">
      <c r="A159" s="10"/>
      <c r="B159" s="42"/>
      <c r="C159" s="60"/>
      <c r="D159" s="51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3"/>
      <c r="P159" s="18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18" customHeight="1" x14ac:dyDescent="0.25">
      <c r="A160" s="10"/>
      <c r="B160" s="42"/>
      <c r="C160" s="60"/>
      <c r="D160" s="51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3"/>
      <c r="P160" s="18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18" customHeight="1" x14ac:dyDescent="0.25">
      <c r="A161" s="10"/>
      <c r="B161" s="42"/>
      <c r="C161" s="60"/>
      <c r="D161" s="5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3"/>
      <c r="P161" s="18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18" customHeight="1" x14ac:dyDescent="0.25">
      <c r="A162" s="10"/>
      <c r="B162" s="42"/>
      <c r="C162" s="60"/>
      <c r="D162" s="51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3"/>
      <c r="P162" s="18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18" customHeight="1" x14ac:dyDescent="0.25">
      <c r="A163" s="10"/>
      <c r="B163" s="42"/>
      <c r="C163" s="60"/>
      <c r="D163" s="51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3"/>
      <c r="P163" s="18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18" customHeight="1" x14ac:dyDescent="0.25">
      <c r="A164" s="10"/>
      <c r="B164" s="42"/>
      <c r="C164" s="60"/>
      <c r="D164" s="5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3"/>
      <c r="P164" s="18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18" customHeight="1" x14ac:dyDescent="0.25">
      <c r="A165" s="10"/>
      <c r="B165" s="42"/>
      <c r="C165" s="60"/>
      <c r="D165" s="5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3"/>
      <c r="P165" s="18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18" customHeight="1" x14ac:dyDescent="0.25">
      <c r="A166" s="10"/>
      <c r="B166" s="42"/>
      <c r="C166" s="60"/>
      <c r="D166" s="51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3"/>
      <c r="P166" s="18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18" customHeight="1" x14ac:dyDescent="0.25">
      <c r="A167" s="10"/>
      <c r="B167" s="42"/>
      <c r="C167" s="60"/>
      <c r="D167" s="51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3"/>
      <c r="P167" s="18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18" customHeight="1" x14ac:dyDescent="0.25">
      <c r="A168" s="10"/>
      <c r="B168" s="42"/>
      <c r="C168" s="60"/>
      <c r="D168" s="51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3"/>
      <c r="P168" s="18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18" customHeight="1" x14ac:dyDescent="0.25">
      <c r="A169" s="10"/>
      <c r="B169" s="42"/>
      <c r="C169" s="60"/>
      <c r="D169" s="51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  <c r="P169" s="18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18" customHeight="1" x14ac:dyDescent="0.25">
      <c r="A170" s="10"/>
      <c r="B170" s="42"/>
      <c r="C170" s="60"/>
      <c r="D170" s="51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3"/>
      <c r="P170" s="18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18" customHeight="1" x14ac:dyDescent="0.25">
      <c r="A171" s="10"/>
      <c r="B171" s="42"/>
      <c r="C171" s="60"/>
      <c r="D171" s="51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3"/>
      <c r="P171" s="18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18" customHeight="1" x14ac:dyDescent="0.25">
      <c r="A172" s="10"/>
      <c r="B172" s="42"/>
      <c r="C172" s="60"/>
      <c r="D172" s="5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3"/>
      <c r="P172" s="18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18" customHeight="1" x14ac:dyDescent="0.25">
      <c r="A173" s="10"/>
      <c r="B173" s="42"/>
      <c r="C173" s="60"/>
      <c r="D173" s="51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3"/>
      <c r="P173" s="18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18" customHeight="1" x14ac:dyDescent="0.25">
      <c r="A174" s="10"/>
      <c r="B174" s="42"/>
      <c r="C174" s="60"/>
      <c r="D174" s="51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3"/>
      <c r="P174" s="18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18" customHeight="1" x14ac:dyDescent="0.25">
      <c r="A175" s="10"/>
      <c r="B175" s="42"/>
      <c r="C175" s="60"/>
      <c r="D175" s="51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3"/>
      <c r="P175" s="18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18" customHeight="1" x14ac:dyDescent="0.25">
      <c r="A176" s="10"/>
      <c r="B176" s="42"/>
      <c r="C176" s="60"/>
      <c r="D176" s="51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3"/>
      <c r="P176" s="18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18" customHeight="1" x14ac:dyDescent="0.25">
      <c r="A177" s="10"/>
      <c r="B177" s="42"/>
      <c r="C177" s="60"/>
      <c r="D177" s="51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3"/>
      <c r="P177" s="18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18" customHeight="1" x14ac:dyDescent="0.25">
      <c r="A178" s="10"/>
      <c r="B178" s="42"/>
      <c r="C178" s="60"/>
      <c r="D178" s="51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3"/>
      <c r="P178" s="18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18" customHeight="1" x14ac:dyDescent="0.25">
      <c r="A179" s="10"/>
      <c r="B179" s="42"/>
      <c r="C179" s="60"/>
      <c r="D179" s="51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3"/>
      <c r="P179" s="18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18" customHeight="1" x14ac:dyDescent="0.25">
      <c r="A180" s="10"/>
      <c r="B180" s="42"/>
      <c r="C180" s="60"/>
      <c r="D180" s="51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3"/>
      <c r="P180" s="18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18" customHeight="1" x14ac:dyDescent="0.25">
      <c r="A181" s="10"/>
      <c r="B181" s="42"/>
      <c r="C181" s="60"/>
      <c r="D181" s="51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3"/>
      <c r="P181" s="18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18" customHeight="1" x14ac:dyDescent="0.25">
      <c r="A182" s="10"/>
      <c r="B182" s="42"/>
      <c r="C182" s="60"/>
      <c r="D182" s="51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3"/>
      <c r="P182" s="18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18" customHeight="1" x14ac:dyDescent="0.25">
      <c r="A183" s="10"/>
      <c r="B183" s="42"/>
      <c r="C183" s="60"/>
      <c r="D183" s="51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3"/>
      <c r="P183" s="18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18" customHeight="1" x14ac:dyDescent="0.25">
      <c r="A184" s="10"/>
      <c r="B184" s="42"/>
      <c r="C184" s="60"/>
      <c r="D184" s="51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  <c r="P184" s="18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8" customHeight="1" x14ac:dyDescent="0.25">
      <c r="A185" s="10"/>
      <c r="B185" s="42"/>
      <c r="C185" s="60"/>
      <c r="D185" s="51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3"/>
      <c r="P185" s="18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8" customHeight="1" x14ac:dyDescent="0.25">
      <c r="A186" s="10"/>
      <c r="B186" s="42"/>
      <c r="C186" s="60"/>
      <c r="D186" s="51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3"/>
      <c r="P186" s="18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8" customHeight="1" x14ac:dyDescent="0.25">
      <c r="A187" s="10"/>
      <c r="B187" s="42"/>
      <c r="C187" s="60"/>
      <c r="D187" s="51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3"/>
      <c r="P187" s="18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8" customHeight="1" x14ac:dyDescent="0.25">
      <c r="A188" s="10"/>
      <c r="B188" s="42"/>
      <c r="C188" s="60"/>
      <c r="D188" s="51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3"/>
      <c r="P188" s="18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8" customHeight="1" x14ac:dyDescent="0.25">
      <c r="A189" s="10"/>
      <c r="B189" s="42"/>
      <c r="C189" s="60"/>
      <c r="D189" s="51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3"/>
      <c r="P189" s="18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8" customHeight="1" x14ac:dyDescent="0.25">
      <c r="A190" s="10"/>
      <c r="B190" s="42"/>
      <c r="C190" s="60"/>
      <c r="D190" s="51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3"/>
      <c r="P190" s="18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18" customHeight="1" x14ac:dyDescent="0.25">
      <c r="A191" s="10"/>
      <c r="B191" s="42"/>
      <c r="C191" s="60"/>
      <c r="D191" s="51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3"/>
      <c r="P191" s="18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18" customHeight="1" x14ac:dyDescent="0.25">
      <c r="A192" s="10"/>
      <c r="B192" s="42"/>
      <c r="C192" s="60"/>
      <c r="D192" s="51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3"/>
      <c r="P192" s="18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8" customHeight="1" x14ac:dyDescent="0.25">
      <c r="A193" s="10"/>
      <c r="B193" s="42"/>
      <c r="C193" s="60"/>
      <c r="D193" s="51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3"/>
      <c r="P193" s="18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8" customHeight="1" x14ac:dyDescent="0.25">
      <c r="A194" s="10"/>
      <c r="B194" s="42"/>
      <c r="C194" s="60"/>
      <c r="D194" s="51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3"/>
      <c r="P194" s="18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8" customHeight="1" x14ac:dyDescent="0.25">
      <c r="A195" s="10"/>
      <c r="B195" s="42"/>
      <c r="C195" s="60"/>
      <c r="D195" s="51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3"/>
      <c r="P195" s="18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8" customHeight="1" x14ac:dyDescent="0.25">
      <c r="A196" s="10"/>
      <c r="B196" s="42"/>
      <c r="C196" s="60"/>
      <c r="D196" s="51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3"/>
      <c r="P196" s="18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8" customHeight="1" x14ac:dyDescent="0.25">
      <c r="A197" s="10"/>
      <c r="B197" s="42"/>
      <c r="C197" s="60"/>
      <c r="D197" s="51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3"/>
      <c r="P197" s="18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8" customHeight="1" x14ac:dyDescent="0.25">
      <c r="A198" s="10"/>
      <c r="B198" s="42"/>
      <c r="C198" s="60"/>
      <c r="D198" s="51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3"/>
      <c r="P198" s="18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8" customHeight="1" x14ac:dyDescent="0.25">
      <c r="A199" s="10"/>
      <c r="B199" s="42"/>
      <c r="C199" s="60"/>
      <c r="D199" s="51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3"/>
      <c r="P199" s="18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8" customHeight="1" x14ac:dyDescent="0.25">
      <c r="A200" s="10"/>
      <c r="B200" s="42"/>
      <c r="C200" s="60"/>
      <c r="D200" s="51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3"/>
      <c r="P200" s="18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8" customHeight="1" x14ac:dyDescent="0.25">
      <c r="A201" s="10"/>
      <c r="B201" s="42"/>
      <c r="C201" s="60"/>
      <c r="D201" s="5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3"/>
      <c r="P201" s="18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8" customHeight="1" x14ac:dyDescent="0.25">
      <c r="A202" s="10"/>
      <c r="B202" s="42"/>
      <c r="C202" s="60"/>
      <c r="D202" s="5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3"/>
      <c r="P202" s="18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18" customHeight="1" x14ac:dyDescent="0.25">
      <c r="A203" s="10"/>
      <c r="B203" s="42"/>
      <c r="C203" s="60"/>
      <c r="D203" s="5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3"/>
      <c r="P203" s="18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18" customHeight="1" x14ac:dyDescent="0.25">
      <c r="A204" s="10"/>
      <c r="B204" s="42"/>
      <c r="C204" s="60"/>
      <c r="D204" s="5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  <c r="P204" s="18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18" customHeight="1" x14ac:dyDescent="0.25">
      <c r="A205" s="10"/>
      <c r="B205" s="42"/>
      <c r="C205" s="60"/>
      <c r="D205" s="51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3"/>
      <c r="P205" s="18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18" customHeight="1" x14ac:dyDescent="0.25">
      <c r="A206" s="10"/>
      <c r="B206" s="42"/>
      <c r="C206" s="60"/>
      <c r="D206" s="51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3"/>
      <c r="P206" s="18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18" customHeight="1" x14ac:dyDescent="0.25">
      <c r="A207" s="10"/>
      <c r="B207" s="42"/>
      <c r="C207" s="60"/>
      <c r="D207" s="51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3"/>
      <c r="P207" s="18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18" customHeight="1" x14ac:dyDescent="0.25">
      <c r="A208" s="10"/>
      <c r="B208" s="42"/>
      <c r="C208" s="60"/>
      <c r="D208" s="51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3"/>
      <c r="P208" s="18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18" customHeight="1" x14ac:dyDescent="0.25">
      <c r="A209" s="10"/>
      <c r="B209" s="42"/>
      <c r="C209" s="60"/>
      <c r="D209" s="51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3"/>
      <c r="P209" s="18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18" customHeight="1" x14ac:dyDescent="0.25">
      <c r="A210" s="10"/>
      <c r="B210" s="42"/>
      <c r="C210" s="60"/>
      <c r="D210" s="51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3"/>
      <c r="P210" s="18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18" customHeight="1" x14ac:dyDescent="0.25">
      <c r="A211" s="10"/>
      <c r="B211" s="42"/>
      <c r="C211" s="60"/>
      <c r="D211" s="51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3"/>
      <c r="P211" s="18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18" customHeight="1" x14ac:dyDescent="0.25">
      <c r="A212" s="10"/>
      <c r="B212" s="42"/>
      <c r="C212" s="60"/>
      <c r="D212" s="51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3"/>
      <c r="P212" s="18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18" customHeight="1" x14ac:dyDescent="0.25">
      <c r="A213" s="10"/>
      <c r="B213" s="42"/>
      <c r="C213" s="60"/>
      <c r="D213" s="51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3"/>
      <c r="P213" s="18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18" customHeight="1" x14ac:dyDescent="0.25">
      <c r="A214" s="10"/>
      <c r="B214" s="42"/>
      <c r="C214" s="60"/>
      <c r="D214" s="5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3"/>
      <c r="P214" s="18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18" customHeight="1" x14ac:dyDescent="0.25">
      <c r="A215" s="10"/>
      <c r="B215" s="42"/>
      <c r="C215" s="60"/>
      <c r="D215" s="51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3"/>
      <c r="P215" s="18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18" customHeight="1" x14ac:dyDescent="0.25">
      <c r="A216" s="10"/>
      <c r="B216" s="42"/>
      <c r="C216" s="60"/>
      <c r="D216" s="5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3"/>
      <c r="P216" s="18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18" customHeight="1" x14ac:dyDescent="0.25">
      <c r="A217" s="10"/>
      <c r="B217" s="42"/>
      <c r="C217" s="60"/>
      <c r="D217" s="5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3"/>
      <c r="P217" s="18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18" customHeight="1" x14ac:dyDescent="0.25">
      <c r="A218" s="10"/>
      <c r="B218" s="42"/>
      <c r="C218" s="60"/>
      <c r="D218" s="51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3"/>
      <c r="P218" s="18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18" customHeight="1" x14ac:dyDescent="0.25">
      <c r="A219" s="10"/>
      <c r="B219" s="42"/>
      <c r="C219" s="60"/>
      <c r="D219" s="51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  <c r="P219" s="18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18" customHeight="1" x14ac:dyDescent="0.25">
      <c r="A220" s="10"/>
      <c r="B220" s="42"/>
      <c r="C220" s="60"/>
      <c r="D220" s="51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3"/>
      <c r="P220" s="18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18" customHeight="1" x14ac:dyDescent="0.25">
      <c r="A221" s="10"/>
      <c r="B221" s="42"/>
      <c r="C221" s="60"/>
      <c r="D221" s="51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3"/>
      <c r="P221" s="18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18" customHeight="1" x14ac:dyDescent="0.25">
      <c r="A222" s="10"/>
      <c r="B222" s="42"/>
      <c r="C222" s="60"/>
      <c r="D222" s="51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3"/>
      <c r="P222" s="18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18" customHeight="1" x14ac:dyDescent="0.25">
      <c r="A223" s="10"/>
      <c r="B223" s="42"/>
      <c r="C223" s="60"/>
      <c r="D223" s="51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3"/>
      <c r="P223" s="18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18" customHeight="1" x14ac:dyDescent="0.25">
      <c r="A224" s="10"/>
      <c r="B224" s="42"/>
      <c r="C224" s="60"/>
      <c r="D224" s="51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3"/>
      <c r="P224" s="18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18" customHeight="1" x14ac:dyDescent="0.25">
      <c r="A225" s="10"/>
      <c r="B225" s="42"/>
      <c r="C225" s="60"/>
      <c r="D225" s="51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3"/>
      <c r="P225" s="18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18" customHeight="1" x14ac:dyDescent="0.25">
      <c r="A226" s="10"/>
      <c r="B226" s="42"/>
      <c r="C226" s="60"/>
      <c r="D226" s="51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3"/>
      <c r="P226" s="18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18" customHeight="1" x14ac:dyDescent="0.25">
      <c r="A227" s="10"/>
      <c r="B227" s="42"/>
      <c r="C227" s="60"/>
      <c r="D227" s="51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3"/>
      <c r="P227" s="18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18" customHeight="1" x14ac:dyDescent="0.25">
      <c r="A228" s="10"/>
      <c r="B228" s="42"/>
      <c r="C228" s="60"/>
      <c r="D228" s="51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3"/>
      <c r="P228" s="18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18" customHeight="1" x14ac:dyDescent="0.25">
      <c r="A229" s="10"/>
      <c r="B229" s="42"/>
      <c r="C229" s="60"/>
      <c r="D229" s="51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3"/>
      <c r="P229" s="18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18" customHeight="1" x14ac:dyDescent="0.25">
      <c r="A230" s="10"/>
      <c r="B230" s="42"/>
      <c r="C230" s="60"/>
      <c r="D230" s="51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3"/>
      <c r="P230" s="18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18" customHeight="1" x14ac:dyDescent="0.25">
      <c r="A231" s="10"/>
      <c r="B231" s="42"/>
      <c r="C231" s="60"/>
      <c r="D231" s="51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3"/>
      <c r="P231" s="18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18" customHeight="1" x14ac:dyDescent="0.25">
      <c r="A232" s="10"/>
      <c r="B232" s="42"/>
      <c r="C232" s="60"/>
      <c r="D232" s="51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3"/>
      <c r="P232" s="18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18" customHeight="1" x14ac:dyDescent="0.25">
      <c r="A233" s="10"/>
      <c r="B233" s="42"/>
      <c r="C233" s="60"/>
      <c r="D233" s="51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3"/>
      <c r="P233" s="18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8" customHeight="1" x14ac:dyDescent="0.25">
      <c r="A234" s="10"/>
      <c r="B234" s="42"/>
      <c r="C234" s="60"/>
      <c r="D234" s="51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/>
      <c r="P234" s="18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18" customHeight="1" x14ac:dyDescent="0.25">
      <c r="A235" s="10"/>
      <c r="B235" s="42"/>
      <c r="C235" s="60"/>
      <c r="D235" s="51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3"/>
      <c r="P235" s="18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8" customHeight="1" x14ac:dyDescent="0.25">
      <c r="A236" s="10"/>
      <c r="B236" s="42"/>
      <c r="C236" s="60"/>
      <c r="D236" s="51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3"/>
      <c r="P236" s="18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18" customHeight="1" x14ac:dyDescent="0.25">
      <c r="A237" s="10"/>
      <c r="B237" s="42"/>
      <c r="C237" s="60"/>
      <c r="D237" s="51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3"/>
      <c r="P237" s="18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18" customHeight="1" x14ac:dyDescent="0.25">
      <c r="A238" s="10"/>
      <c r="B238" s="42"/>
      <c r="C238" s="60"/>
      <c r="D238" s="51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3"/>
      <c r="P238" s="18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18" customHeight="1" x14ac:dyDescent="0.25">
      <c r="A239" s="10"/>
      <c r="B239" s="42"/>
      <c r="C239" s="60"/>
      <c r="D239" s="51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3"/>
      <c r="P239" s="18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18" customHeight="1" x14ac:dyDescent="0.25">
      <c r="A240" s="10"/>
      <c r="B240" s="42"/>
      <c r="C240" s="60"/>
      <c r="D240" s="51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3"/>
      <c r="P240" s="18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18" customHeight="1" x14ac:dyDescent="0.25">
      <c r="A241" s="10"/>
      <c r="B241" s="42"/>
      <c r="C241" s="60"/>
      <c r="D241" s="51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3"/>
      <c r="P241" s="18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18" customHeight="1" x14ac:dyDescent="0.25">
      <c r="A242" s="10"/>
      <c r="B242" s="42"/>
      <c r="C242" s="60"/>
      <c r="D242" s="51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3"/>
      <c r="P242" s="18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18" customHeight="1" x14ac:dyDescent="0.25">
      <c r="A243" s="10"/>
      <c r="B243" s="42"/>
      <c r="C243" s="60"/>
      <c r="D243" s="51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3"/>
      <c r="P243" s="18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18" customHeight="1" x14ac:dyDescent="0.25">
      <c r="A244" s="10"/>
      <c r="B244" s="42"/>
      <c r="C244" s="60"/>
      <c r="D244" s="51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3"/>
      <c r="P244" s="18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18" customHeight="1" x14ac:dyDescent="0.25">
      <c r="A245" s="10"/>
      <c r="B245" s="42"/>
      <c r="C245" s="60"/>
      <c r="D245" s="51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3"/>
      <c r="P245" s="18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8" customHeight="1" x14ac:dyDescent="0.25">
      <c r="A246" s="10"/>
      <c r="B246" s="42"/>
      <c r="C246" s="60"/>
      <c r="D246" s="51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3"/>
      <c r="P246" s="18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18" customHeight="1" x14ac:dyDescent="0.25">
      <c r="A247" s="10"/>
      <c r="B247" s="42"/>
      <c r="C247" s="60"/>
      <c r="D247" s="51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3"/>
      <c r="P247" s="18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18" customHeight="1" x14ac:dyDescent="0.25">
      <c r="A248" s="10"/>
      <c r="B248" s="42"/>
      <c r="C248" s="60"/>
      <c r="D248" s="51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3"/>
      <c r="P248" s="18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18" customHeight="1" x14ac:dyDescent="0.25">
      <c r="A249" s="10"/>
      <c r="B249" s="42"/>
      <c r="C249" s="60"/>
      <c r="D249" s="51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3"/>
      <c r="P249" s="18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8" customHeight="1" x14ac:dyDescent="0.25">
      <c r="A250" s="10"/>
      <c r="B250" s="42"/>
      <c r="C250" s="60"/>
      <c r="D250" s="51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3"/>
      <c r="P250" s="18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18" customHeight="1" x14ac:dyDescent="0.25">
      <c r="A251" s="10"/>
      <c r="B251" s="42"/>
      <c r="C251" s="60"/>
      <c r="D251" s="51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3"/>
      <c r="P251" s="18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18" customHeight="1" x14ac:dyDescent="0.25">
      <c r="A252" s="10"/>
      <c r="B252" s="42"/>
      <c r="C252" s="60"/>
      <c r="D252" s="51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3"/>
      <c r="P252" s="18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18" customHeight="1" x14ac:dyDescent="0.25">
      <c r="A253" s="10"/>
      <c r="B253" s="42"/>
      <c r="C253" s="60"/>
      <c r="D253" s="51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3"/>
      <c r="P253" s="18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18" customHeight="1" x14ac:dyDescent="0.25">
      <c r="A254" s="10"/>
      <c r="B254" s="42"/>
      <c r="C254" s="60"/>
      <c r="D254" s="51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3"/>
      <c r="P254" s="18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18" customHeight="1" x14ac:dyDescent="0.25">
      <c r="A255" s="10"/>
      <c r="B255" s="42"/>
      <c r="C255" s="60"/>
      <c r="D255" s="51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3"/>
      <c r="P255" s="18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18" customHeight="1" x14ac:dyDescent="0.25">
      <c r="A256" s="10"/>
      <c r="B256" s="42"/>
      <c r="C256" s="60"/>
      <c r="D256" s="51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3"/>
      <c r="P256" s="18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18" customHeight="1" x14ac:dyDescent="0.25">
      <c r="A257" s="10"/>
      <c r="B257" s="42"/>
      <c r="C257" s="60"/>
      <c r="D257" s="51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3"/>
      <c r="P257" s="18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8" customHeight="1" x14ac:dyDescent="0.25">
      <c r="A258" s="10"/>
      <c r="B258" s="42"/>
      <c r="C258" s="60"/>
      <c r="D258" s="51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3"/>
      <c r="P258" s="18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18" customHeight="1" x14ac:dyDescent="0.25">
      <c r="A259" s="10"/>
      <c r="B259" s="42"/>
      <c r="C259" s="60"/>
      <c r="D259" s="51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3"/>
      <c r="P259" s="18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18" customHeight="1" x14ac:dyDescent="0.25">
      <c r="A260" s="10"/>
      <c r="B260" s="42"/>
      <c r="C260" s="60"/>
      <c r="D260" s="51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3"/>
      <c r="P260" s="18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5.75" customHeight="1" x14ac:dyDescent="0.25">
      <c r="A261" s="10"/>
      <c r="B261" s="42"/>
      <c r="C261" s="60"/>
      <c r="D261" s="42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3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15.75" customHeight="1" x14ac:dyDescent="0.25">
      <c r="A262" s="10"/>
      <c r="B262" s="42"/>
      <c r="C262" s="60"/>
      <c r="D262" s="42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3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15.75" customHeight="1" x14ac:dyDescent="0.25">
      <c r="A263" s="10"/>
      <c r="B263" s="42"/>
      <c r="C263" s="60"/>
      <c r="D263" s="42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3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15.75" customHeight="1" x14ac:dyDescent="0.25">
      <c r="A264" s="10"/>
      <c r="B264" s="42"/>
      <c r="C264" s="60"/>
      <c r="D264" s="42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3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15.75" customHeight="1" x14ac:dyDescent="0.25">
      <c r="A265" s="10"/>
      <c r="B265" s="42"/>
      <c r="C265" s="60"/>
      <c r="D265" s="42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3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15.75" customHeight="1" x14ac:dyDescent="0.25">
      <c r="A266" s="10"/>
      <c r="B266" s="42"/>
      <c r="C266" s="60"/>
      <c r="D266" s="42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3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15.75" customHeight="1" x14ac:dyDescent="0.25">
      <c r="A267" s="10"/>
      <c r="B267" s="42"/>
      <c r="C267" s="60"/>
      <c r="D267" s="42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3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15.75" customHeight="1" x14ac:dyDescent="0.25">
      <c r="A268" s="10"/>
      <c r="B268" s="42"/>
      <c r="C268" s="60"/>
      <c r="D268" s="42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3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15.75" customHeight="1" x14ac:dyDescent="0.25">
      <c r="A269" s="10"/>
      <c r="B269" s="42"/>
      <c r="C269" s="60"/>
      <c r="D269" s="42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3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15.75" customHeight="1" x14ac:dyDescent="0.25">
      <c r="A270" s="20"/>
      <c r="B270" s="44"/>
      <c r="C270" s="62"/>
      <c r="D270" s="44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1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ht="15.75" customHeight="1" x14ac:dyDescent="0.25">
      <c r="A271" s="20"/>
      <c r="B271" s="44"/>
      <c r="C271" s="62"/>
      <c r="D271" s="44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1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ht="15.75" customHeight="1" x14ac:dyDescent="0.25">
      <c r="A272" s="20"/>
      <c r="B272" s="44"/>
      <c r="C272" s="62"/>
      <c r="D272" s="44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1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ht="15.75" customHeight="1" x14ac:dyDescent="0.25">
      <c r="A273" s="20"/>
      <c r="B273" s="44"/>
      <c r="C273" s="62"/>
      <c r="D273" s="44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1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ht="15.75" customHeight="1" x14ac:dyDescent="0.25">
      <c r="A274" s="20"/>
      <c r="B274" s="44"/>
      <c r="C274" s="62"/>
      <c r="D274" s="44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1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ht="15.75" customHeight="1" x14ac:dyDescent="0.25">
      <c r="A275" s="20"/>
      <c r="B275" s="44"/>
      <c r="C275" s="62"/>
      <c r="D275" s="44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1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ht="15.75" customHeight="1" x14ac:dyDescent="0.25">
      <c r="A276" s="20"/>
      <c r="B276" s="44"/>
      <c r="C276" s="62"/>
      <c r="D276" s="44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1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ht="15.75" customHeight="1" x14ac:dyDescent="0.25">
      <c r="A277" s="20"/>
      <c r="B277" s="44"/>
      <c r="C277" s="62"/>
      <c r="D277" s="44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1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ht="15.75" customHeight="1" x14ac:dyDescent="0.25">
      <c r="A278" s="20"/>
      <c r="B278" s="44"/>
      <c r="C278" s="62"/>
      <c r="D278" s="44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1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ht="15.75" customHeight="1" x14ac:dyDescent="0.25">
      <c r="A279" s="20"/>
      <c r="B279" s="44"/>
      <c r="C279" s="62"/>
      <c r="D279" s="44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1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 ht="15.75" customHeight="1" x14ac:dyDescent="0.25">
      <c r="A280" s="20"/>
      <c r="B280" s="44"/>
      <c r="C280" s="62"/>
      <c r="D280" s="44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1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pans="1:29" ht="15.75" customHeight="1" x14ac:dyDescent="0.25">
      <c r="A281" s="20"/>
      <c r="B281" s="44"/>
      <c r="C281" s="62"/>
      <c r="D281" s="44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1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 ht="15.75" customHeight="1" x14ac:dyDescent="0.25">
      <c r="A282" s="20"/>
      <c r="B282" s="44"/>
      <c r="C282" s="62"/>
      <c r="D282" s="44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1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</row>
    <row r="283" spans="1:29" ht="15.75" customHeight="1" x14ac:dyDescent="0.25">
      <c r="A283" s="20"/>
      <c r="B283" s="44"/>
      <c r="C283" s="62"/>
      <c r="D283" s="44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1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</row>
    <row r="284" spans="1:29" ht="15.75" customHeight="1" x14ac:dyDescent="0.25">
      <c r="A284" s="20"/>
      <c r="B284" s="44"/>
      <c r="C284" s="62"/>
      <c r="D284" s="44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1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 ht="15.75" customHeight="1" x14ac:dyDescent="0.25">
      <c r="A285" s="20"/>
      <c r="B285" s="44"/>
      <c r="C285" s="62"/>
      <c r="D285" s="44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1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spans="1:29" ht="15.75" customHeight="1" x14ac:dyDescent="0.25">
      <c r="A286" s="20"/>
      <c r="B286" s="44"/>
      <c r="C286" s="62"/>
      <c r="D286" s="44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1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spans="1:29" ht="15.75" customHeight="1" x14ac:dyDescent="0.25">
      <c r="A287" s="20"/>
      <c r="B287" s="44"/>
      <c r="C287" s="62"/>
      <c r="D287" s="44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 ht="15.75" customHeight="1" x14ac:dyDescent="0.25">
      <c r="A288" s="20"/>
      <c r="B288" s="44"/>
      <c r="C288" s="62"/>
      <c r="D288" s="44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1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</row>
    <row r="289" spans="1:29" ht="15.75" customHeight="1" x14ac:dyDescent="0.25">
      <c r="A289" s="20"/>
      <c r="B289" s="44"/>
      <c r="C289" s="62"/>
      <c r="D289" s="44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1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spans="1:29" ht="15.75" customHeight="1" x14ac:dyDescent="0.25">
      <c r="A290" s="20"/>
      <c r="B290" s="44"/>
      <c r="C290" s="62"/>
      <c r="D290" s="44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1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spans="1:29" ht="15.75" customHeight="1" x14ac:dyDescent="0.25">
      <c r="A291" s="20"/>
      <c r="B291" s="44"/>
      <c r="C291" s="62"/>
      <c r="D291" s="44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1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</row>
    <row r="292" spans="1:29" ht="15.75" customHeight="1" x14ac:dyDescent="0.25">
      <c r="A292" s="20"/>
      <c r="B292" s="44"/>
      <c r="C292" s="62"/>
      <c r="D292" s="44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1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</row>
    <row r="293" spans="1:29" ht="15.75" customHeight="1" x14ac:dyDescent="0.25">
      <c r="A293" s="20"/>
      <c r="B293" s="44"/>
      <c r="C293" s="62"/>
      <c r="D293" s="44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1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</row>
    <row r="294" spans="1:29" ht="15.75" customHeight="1" x14ac:dyDescent="0.25">
      <c r="A294" s="20"/>
      <c r="B294" s="44"/>
      <c r="C294" s="62"/>
      <c r="D294" s="44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1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</row>
    <row r="295" spans="1:29" ht="15.75" customHeight="1" x14ac:dyDescent="0.25">
      <c r="A295" s="20"/>
      <c r="B295" s="44"/>
      <c r="C295" s="62"/>
      <c r="D295" s="44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1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</row>
    <row r="296" spans="1:29" ht="15.75" customHeight="1" x14ac:dyDescent="0.25">
      <c r="A296" s="20"/>
      <c r="B296" s="44"/>
      <c r="C296" s="62"/>
      <c r="D296" s="44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1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</row>
    <row r="297" spans="1:29" ht="15.75" customHeight="1" x14ac:dyDescent="0.25">
      <c r="A297" s="20"/>
      <c r="B297" s="44"/>
      <c r="C297" s="62"/>
      <c r="D297" s="44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1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</row>
    <row r="298" spans="1:29" ht="15.75" customHeight="1" x14ac:dyDescent="0.25">
      <c r="A298" s="20"/>
      <c r="B298" s="44"/>
      <c r="C298" s="62"/>
      <c r="D298" s="44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1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</row>
    <row r="299" spans="1:29" ht="15.75" customHeight="1" x14ac:dyDescent="0.25">
      <c r="A299" s="20"/>
      <c r="B299" s="44"/>
      <c r="C299" s="62"/>
      <c r="D299" s="44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1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</row>
    <row r="300" spans="1:29" ht="15.75" customHeight="1" x14ac:dyDescent="0.25">
      <c r="A300" s="20"/>
      <c r="B300" s="44"/>
      <c r="C300" s="62"/>
      <c r="D300" s="44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1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</row>
    <row r="301" spans="1:29" ht="15.75" customHeight="1" x14ac:dyDescent="0.25">
      <c r="A301" s="20"/>
      <c r="B301" s="44"/>
      <c r="C301" s="62"/>
      <c r="D301" s="44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1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</row>
    <row r="302" spans="1:29" ht="15.75" customHeight="1" x14ac:dyDescent="0.25">
      <c r="A302" s="20"/>
      <c r="B302" s="44"/>
      <c r="C302" s="62"/>
      <c r="D302" s="44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1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</row>
    <row r="303" spans="1:29" ht="15.75" customHeight="1" x14ac:dyDescent="0.25">
      <c r="A303" s="20"/>
      <c r="B303" s="44"/>
      <c r="C303" s="62"/>
      <c r="D303" s="44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1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</row>
    <row r="304" spans="1:29" ht="15.75" customHeight="1" x14ac:dyDescent="0.25">
      <c r="A304" s="20"/>
      <c r="B304" s="44"/>
      <c r="C304" s="62"/>
      <c r="D304" s="44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1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</row>
    <row r="305" spans="1:29" ht="15.75" customHeight="1" x14ac:dyDescent="0.25">
      <c r="A305" s="20"/>
      <c r="B305" s="44"/>
      <c r="C305" s="62"/>
      <c r="D305" s="44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1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</row>
    <row r="306" spans="1:29" ht="15.75" customHeight="1" x14ac:dyDescent="0.25">
      <c r="A306" s="20"/>
      <c r="B306" s="44"/>
      <c r="C306" s="62"/>
      <c r="D306" s="44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1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</row>
    <row r="307" spans="1:29" ht="15.75" customHeight="1" x14ac:dyDescent="0.25">
      <c r="A307" s="20"/>
      <c r="B307" s="44"/>
      <c r="C307" s="62"/>
      <c r="D307" s="44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1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</row>
    <row r="308" spans="1:29" ht="15.75" customHeight="1" x14ac:dyDescent="0.25">
      <c r="A308" s="20"/>
      <c r="B308" s="44"/>
      <c r="C308" s="62"/>
      <c r="D308" s="44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1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</row>
    <row r="309" spans="1:29" ht="15.75" customHeight="1" x14ac:dyDescent="0.25">
      <c r="A309" s="20"/>
      <c r="B309" s="44"/>
      <c r="C309" s="62"/>
      <c r="D309" s="44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1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</row>
    <row r="310" spans="1:29" ht="15.75" customHeight="1" x14ac:dyDescent="0.25">
      <c r="A310" s="20"/>
      <c r="B310" s="44"/>
      <c r="C310" s="62"/>
      <c r="D310" s="44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1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spans="1:29" ht="15.75" customHeight="1" x14ac:dyDescent="0.25">
      <c r="A311" s="20"/>
      <c r="B311" s="44"/>
      <c r="C311" s="62"/>
      <c r="D311" s="44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1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spans="1:29" ht="15.75" customHeight="1" x14ac:dyDescent="0.25">
      <c r="A312" s="20"/>
      <c r="B312" s="44"/>
      <c r="C312" s="62"/>
      <c r="D312" s="44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1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</row>
    <row r="313" spans="1:29" ht="15.75" customHeight="1" x14ac:dyDescent="0.25">
      <c r="A313" s="20"/>
      <c r="B313" s="44"/>
      <c r="C313" s="62"/>
      <c r="D313" s="44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1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</row>
    <row r="314" spans="1:29" ht="15.75" customHeight="1" x14ac:dyDescent="0.25">
      <c r="A314" s="20"/>
      <c r="B314" s="44"/>
      <c r="C314" s="62"/>
      <c r="D314" s="44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1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</row>
    <row r="315" spans="1:29" ht="15.75" customHeight="1" x14ac:dyDescent="0.25">
      <c r="A315" s="20"/>
      <c r="B315" s="44"/>
      <c r="C315" s="62"/>
      <c r="D315" s="44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1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spans="1:29" ht="15.75" customHeight="1" x14ac:dyDescent="0.25">
      <c r="A316" s="20"/>
      <c r="B316" s="44"/>
      <c r="C316" s="62"/>
      <c r="D316" s="44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1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</row>
    <row r="317" spans="1:29" ht="15.75" customHeight="1" x14ac:dyDescent="0.25">
      <c r="A317" s="20"/>
      <c r="B317" s="44"/>
      <c r="C317" s="62"/>
      <c r="D317" s="44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1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</row>
    <row r="318" spans="1:29" ht="15.75" customHeight="1" x14ac:dyDescent="0.25">
      <c r="A318" s="20"/>
      <c r="B318" s="44"/>
      <c r="C318" s="62"/>
      <c r="D318" s="44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1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</row>
    <row r="319" spans="1:29" ht="15.75" customHeight="1" x14ac:dyDescent="0.25">
      <c r="A319" s="20"/>
      <c r="B319" s="44"/>
      <c r="C319" s="62"/>
      <c r="D319" s="44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1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spans="1:29" ht="15.75" customHeight="1" x14ac:dyDescent="0.25">
      <c r="A320" s="20"/>
      <c r="B320" s="44"/>
      <c r="C320" s="62"/>
      <c r="D320" s="44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1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</row>
    <row r="321" spans="1:29" ht="15.75" customHeight="1" x14ac:dyDescent="0.25">
      <c r="A321" s="20"/>
      <c r="B321" s="44"/>
      <c r="C321" s="62"/>
      <c r="D321" s="44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1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spans="1:29" ht="15.75" customHeight="1" x14ac:dyDescent="0.25">
      <c r="A322" s="20"/>
      <c r="B322" s="44"/>
      <c r="C322" s="62"/>
      <c r="D322" s="44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1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</row>
    <row r="323" spans="1:29" ht="15.75" customHeight="1" x14ac:dyDescent="0.25">
      <c r="A323" s="20"/>
      <c r="B323" s="44"/>
      <c r="C323" s="62"/>
      <c r="D323" s="44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1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spans="1:29" ht="15.75" customHeight="1" x14ac:dyDescent="0.25">
      <c r="A324" s="20"/>
      <c r="B324" s="44"/>
      <c r="C324" s="62"/>
      <c r="D324" s="44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1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spans="1:29" ht="15.75" customHeight="1" x14ac:dyDescent="0.25">
      <c r="A325" s="20"/>
      <c r="B325" s="44"/>
      <c r="C325" s="62"/>
      <c r="D325" s="44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1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</row>
    <row r="326" spans="1:29" ht="15.75" customHeight="1" x14ac:dyDescent="0.25">
      <c r="A326" s="20"/>
      <c r="B326" s="44"/>
      <c r="C326" s="62"/>
      <c r="D326" s="44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1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</row>
    <row r="327" spans="1:29" ht="15.75" customHeight="1" x14ac:dyDescent="0.25">
      <c r="A327" s="20"/>
      <c r="B327" s="44"/>
      <c r="C327" s="62"/>
      <c r="D327" s="44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1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</row>
    <row r="328" spans="1:29" ht="15.75" customHeight="1" x14ac:dyDescent="0.25">
      <c r="A328" s="20"/>
      <c r="B328" s="44"/>
      <c r="C328" s="62"/>
      <c r="D328" s="44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1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spans="1:29" ht="15.75" customHeight="1" x14ac:dyDescent="0.25">
      <c r="A329" s="20"/>
      <c r="B329" s="44"/>
      <c r="C329" s="62"/>
      <c r="D329" s="44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1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</row>
    <row r="330" spans="1:29" ht="15.75" customHeight="1" x14ac:dyDescent="0.25">
      <c r="A330" s="20"/>
      <c r="B330" s="44"/>
      <c r="C330" s="62"/>
      <c r="D330" s="44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1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spans="1:29" ht="15.75" customHeight="1" x14ac:dyDescent="0.25">
      <c r="A331" s="20"/>
      <c r="B331" s="44"/>
      <c r="C331" s="62"/>
      <c r="D331" s="44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1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</row>
    <row r="332" spans="1:29" ht="15.75" customHeight="1" x14ac:dyDescent="0.25">
      <c r="A332" s="20"/>
      <c r="B332" s="44"/>
      <c r="C332" s="62"/>
      <c r="D332" s="44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1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</row>
    <row r="333" spans="1:29" ht="15.75" customHeight="1" x14ac:dyDescent="0.25">
      <c r="A333" s="20"/>
      <c r="B333" s="44"/>
      <c r="C333" s="62"/>
      <c r="D333" s="44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1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spans="1:29" ht="15.75" customHeight="1" x14ac:dyDescent="0.25">
      <c r="A334" s="20"/>
      <c r="B334" s="44"/>
      <c r="C334" s="62"/>
      <c r="D334" s="44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1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</row>
    <row r="335" spans="1:29" ht="15.75" customHeight="1" x14ac:dyDescent="0.25">
      <c r="A335" s="20"/>
      <c r="B335" s="44"/>
      <c r="C335" s="62"/>
      <c r="D335" s="44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1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spans="1:29" ht="15.75" customHeight="1" x14ac:dyDescent="0.25">
      <c r="A336" s="20"/>
      <c r="B336" s="44"/>
      <c r="C336" s="62"/>
      <c r="D336" s="44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1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</row>
    <row r="337" spans="1:29" ht="15.75" customHeight="1" x14ac:dyDescent="0.25">
      <c r="A337" s="20"/>
      <c r="B337" s="44"/>
      <c r="C337" s="62"/>
      <c r="D337" s="44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1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spans="1:29" ht="15.75" customHeight="1" x14ac:dyDescent="0.25">
      <c r="A338" s="20"/>
      <c r="B338" s="44"/>
      <c r="C338" s="62"/>
      <c r="D338" s="44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1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</row>
    <row r="339" spans="1:29" ht="15.75" customHeight="1" x14ac:dyDescent="0.25">
      <c r="A339" s="20"/>
      <c r="B339" s="44"/>
      <c r="C339" s="62"/>
      <c r="D339" s="44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1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</row>
    <row r="340" spans="1:29" ht="15.75" customHeight="1" x14ac:dyDescent="0.25">
      <c r="A340" s="20"/>
      <c r="B340" s="44"/>
      <c r="C340" s="62"/>
      <c r="D340" s="44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1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</row>
    <row r="341" spans="1:29" ht="15.75" customHeight="1" x14ac:dyDescent="0.25">
      <c r="A341" s="20"/>
      <c r="B341" s="44"/>
      <c r="C341" s="62"/>
      <c r="D341" s="44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1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</row>
    <row r="342" spans="1:29" ht="15.75" customHeight="1" x14ac:dyDescent="0.25">
      <c r="A342" s="20"/>
      <c r="B342" s="44"/>
      <c r="C342" s="62"/>
      <c r="D342" s="44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1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spans="1:29" ht="15.75" customHeight="1" x14ac:dyDescent="0.25">
      <c r="A343" s="20"/>
      <c r="B343" s="44"/>
      <c r="C343" s="62"/>
      <c r="D343" s="44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1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spans="1:29" ht="15.75" customHeight="1" x14ac:dyDescent="0.25">
      <c r="A344" s="20"/>
      <c r="B344" s="44"/>
      <c r="C344" s="62"/>
      <c r="D344" s="44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1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spans="1:29" ht="15.75" customHeight="1" x14ac:dyDescent="0.25">
      <c r="A345" s="20"/>
      <c r="B345" s="44"/>
      <c r="C345" s="62"/>
      <c r="D345" s="44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1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spans="1:29" ht="15.75" customHeight="1" x14ac:dyDescent="0.25">
      <c r="A346" s="20"/>
      <c r="B346" s="44"/>
      <c r="C346" s="62"/>
      <c r="D346" s="44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1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spans="1:29" ht="15.75" customHeight="1" x14ac:dyDescent="0.25">
      <c r="A347" s="20"/>
      <c r="B347" s="44"/>
      <c r="C347" s="62"/>
      <c r="D347" s="44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1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</row>
    <row r="348" spans="1:29" ht="15.75" customHeight="1" x14ac:dyDescent="0.25">
      <c r="A348" s="20"/>
      <c r="B348" s="44"/>
      <c r="C348" s="62"/>
      <c r="D348" s="44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1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</row>
    <row r="349" spans="1:29" ht="15.75" customHeight="1" x14ac:dyDescent="0.25">
      <c r="A349" s="20"/>
      <c r="B349" s="44"/>
      <c r="C349" s="62"/>
      <c r="D349" s="44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1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</row>
    <row r="350" spans="1:29" ht="15.75" customHeight="1" x14ac:dyDescent="0.25">
      <c r="A350" s="20"/>
      <c r="B350" s="44"/>
      <c r="C350" s="62"/>
      <c r="D350" s="44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1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</row>
    <row r="351" spans="1:29" ht="15.75" customHeight="1" x14ac:dyDescent="0.25">
      <c r="A351" s="20"/>
      <c r="B351" s="44"/>
      <c r="C351" s="62"/>
      <c r="D351" s="44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1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</row>
    <row r="352" spans="1:29" ht="15.75" customHeight="1" x14ac:dyDescent="0.25">
      <c r="A352" s="20"/>
      <c r="B352" s="44"/>
      <c r="C352" s="62"/>
      <c r="D352" s="44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1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</row>
    <row r="353" spans="1:29" ht="15.75" customHeight="1" x14ac:dyDescent="0.25">
      <c r="A353" s="20"/>
      <c r="B353" s="44"/>
      <c r="C353" s="62"/>
      <c r="D353" s="44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1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</row>
    <row r="354" spans="1:29" ht="15.75" customHeight="1" x14ac:dyDescent="0.25">
      <c r="A354" s="20"/>
      <c r="B354" s="44"/>
      <c r="C354" s="62"/>
      <c r="D354" s="44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1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</row>
    <row r="355" spans="1:29" ht="15.75" customHeight="1" x14ac:dyDescent="0.25">
      <c r="A355" s="20"/>
      <c r="B355" s="44"/>
      <c r="C355" s="62"/>
      <c r="D355" s="44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1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</row>
    <row r="356" spans="1:29" ht="15.75" customHeight="1" x14ac:dyDescent="0.25">
      <c r="A356" s="20"/>
      <c r="B356" s="44"/>
      <c r="C356" s="62"/>
      <c r="D356" s="44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1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</row>
    <row r="357" spans="1:29" ht="15.75" customHeight="1" x14ac:dyDescent="0.25">
      <c r="A357" s="20"/>
      <c r="B357" s="44"/>
      <c r="C357" s="62"/>
      <c r="D357" s="44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1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</row>
    <row r="358" spans="1:29" ht="15.75" customHeight="1" x14ac:dyDescent="0.25">
      <c r="A358" s="20"/>
      <c r="B358" s="44"/>
      <c r="C358" s="62"/>
      <c r="D358" s="44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1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</row>
    <row r="359" spans="1:29" ht="15.75" customHeight="1" x14ac:dyDescent="0.25">
      <c r="A359" s="20"/>
      <c r="B359" s="44"/>
      <c r="C359" s="62"/>
      <c r="D359" s="44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1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</row>
    <row r="360" spans="1:29" ht="15.75" customHeight="1" x14ac:dyDescent="0.25">
      <c r="A360" s="20"/>
      <c r="B360" s="44"/>
      <c r="C360" s="62"/>
      <c r="D360" s="44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1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</row>
    <row r="361" spans="1:29" ht="15.75" customHeight="1" x14ac:dyDescent="0.25">
      <c r="A361" s="20"/>
      <c r="B361" s="44"/>
      <c r="C361" s="62"/>
      <c r="D361" s="44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1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</row>
    <row r="362" spans="1:29" ht="15.75" customHeight="1" x14ac:dyDescent="0.25">
      <c r="A362" s="20"/>
      <c r="B362" s="44"/>
      <c r="C362" s="62"/>
      <c r="D362" s="44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1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</row>
    <row r="363" spans="1:29" ht="15.75" customHeight="1" x14ac:dyDescent="0.25">
      <c r="A363" s="20"/>
      <c r="B363" s="44"/>
      <c r="C363" s="62"/>
      <c r="D363" s="44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1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</row>
    <row r="364" spans="1:29" ht="15.75" customHeight="1" x14ac:dyDescent="0.25">
      <c r="A364" s="20"/>
      <c r="B364" s="44"/>
      <c r="C364" s="62"/>
      <c r="D364" s="44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1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</row>
    <row r="365" spans="1:29" ht="15.75" customHeight="1" x14ac:dyDescent="0.25">
      <c r="A365" s="20"/>
      <c r="B365" s="44"/>
      <c r="C365" s="62"/>
      <c r="D365" s="44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1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</row>
    <row r="366" spans="1:29" ht="15.75" customHeight="1" x14ac:dyDescent="0.25">
      <c r="A366" s="20"/>
      <c r="B366" s="44"/>
      <c r="C366" s="62"/>
      <c r="D366" s="44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1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</row>
    <row r="367" spans="1:29" ht="15.75" customHeight="1" x14ac:dyDescent="0.25">
      <c r="A367" s="20"/>
      <c r="B367" s="44"/>
      <c r="C367" s="62"/>
      <c r="D367" s="44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1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</row>
    <row r="368" spans="1:29" ht="15.75" customHeight="1" x14ac:dyDescent="0.25">
      <c r="A368" s="20"/>
      <c r="B368" s="44"/>
      <c r="C368" s="62"/>
      <c r="D368" s="44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1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</row>
    <row r="369" spans="1:29" ht="15.75" customHeight="1" x14ac:dyDescent="0.25">
      <c r="A369" s="20"/>
      <c r="B369" s="44"/>
      <c r="C369" s="62"/>
      <c r="D369" s="44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1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</row>
    <row r="370" spans="1:29" ht="15.75" customHeight="1" x14ac:dyDescent="0.25">
      <c r="A370" s="20"/>
      <c r="B370" s="44"/>
      <c r="C370" s="62"/>
      <c r="D370" s="44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1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</row>
    <row r="371" spans="1:29" ht="15.75" customHeight="1" x14ac:dyDescent="0.25">
      <c r="A371" s="20"/>
      <c r="B371" s="44"/>
      <c r="C371" s="62"/>
      <c r="D371" s="44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1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</row>
    <row r="372" spans="1:29" ht="15.75" customHeight="1" x14ac:dyDescent="0.25">
      <c r="A372" s="20"/>
      <c r="B372" s="44"/>
      <c r="C372" s="62"/>
      <c r="D372" s="44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1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</row>
    <row r="373" spans="1:29" ht="15.75" customHeight="1" x14ac:dyDescent="0.25">
      <c r="A373" s="20"/>
      <c r="B373" s="44"/>
      <c r="C373" s="62"/>
      <c r="D373" s="44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1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</row>
    <row r="374" spans="1:29" ht="15.75" customHeight="1" x14ac:dyDescent="0.25">
      <c r="A374" s="20"/>
      <c r="B374" s="44"/>
      <c r="C374" s="62"/>
      <c r="D374" s="44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1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</row>
    <row r="375" spans="1:29" ht="15.75" customHeight="1" x14ac:dyDescent="0.25">
      <c r="A375" s="20"/>
      <c r="B375" s="44"/>
      <c r="C375" s="62"/>
      <c r="D375" s="44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1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</row>
    <row r="376" spans="1:29" ht="15.75" customHeight="1" x14ac:dyDescent="0.25">
      <c r="A376" s="20"/>
      <c r="B376" s="44"/>
      <c r="C376" s="62"/>
      <c r="D376" s="44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1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</row>
    <row r="377" spans="1:29" ht="15.75" customHeight="1" x14ac:dyDescent="0.25">
      <c r="A377" s="20"/>
      <c r="B377" s="44"/>
      <c r="C377" s="62"/>
      <c r="D377" s="44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1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</row>
    <row r="378" spans="1:29" ht="15.75" customHeight="1" x14ac:dyDescent="0.25">
      <c r="A378" s="20"/>
      <c r="B378" s="44"/>
      <c r="C378" s="62"/>
      <c r="D378" s="44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1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</row>
    <row r="379" spans="1:29" ht="15.75" customHeight="1" x14ac:dyDescent="0.25">
      <c r="A379" s="20"/>
      <c r="B379" s="44"/>
      <c r="C379" s="62"/>
      <c r="D379" s="44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1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</row>
    <row r="380" spans="1:29" ht="15.75" customHeight="1" x14ac:dyDescent="0.25">
      <c r="A380" s="20"/>
      <c r="B380" s="44"/>
      <c r="C380" s="62"/>
      <c r="D380" s="44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1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</row>
    <row r="381" spans="1:29" ht="15.75" customHeight="1" x14ac:dyDescent="0.25">
      <c r="A381" s="20"/>
      <c r="B381" s="44"/>
      <c r="C381" s="62"/>
      <c r="D381" s="44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1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</row>
    <row r="382" spans="1:29" ht="15.75" customHeight="1" x14ac:dyDescent="0.25">
      <c r="A382" s="20"/>
      <c r="B382" s="44"/>
      <c r="C382" s="62"/>
      <c r="D382" s="44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1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</row>
    <row r="383" spans="1:29" ht="15.75" customHeight="1" x14ac:dyDescent="0.25">
      <c r="A383" s="20"/>
      <c r="B383" s="44"/>
      <c r="C383" s="62"/>
      <c r="D383" s="44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1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</row>
    <row r="384" spans="1:29" ht="15.75" customHeight="1" x14ac:dyDescent="0.25">
      <c r="A384" s="20"/>
      <c r="B384" s="44"/>
      <c r="C384" s="62"/>
      <c r="D384" s="44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1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</row>
    <row r="385" spans="1:29" ht="15.75" customHeight="1" x14ac:dyDescent="0.25">
      <c r="A385" s="20"/>
      <c r="B385" s="44"/>
      <c r="C385" s="62"/>
      <c r="D385" s="44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1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</row>
    <row r="386" spans="1:29" ht="15.75" customHeight="1" x14ac:dyDescent="0.25">
      <c r="A386" s="20"/>
      <c r="B386" s="44"/>
      <c r="C386" s="62"/>
      <c r="D386" s="44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1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</row>
    <row r="387" spans="1:29" ht="15.75" customHeight="1" x14ac:dyDescent="0.25">
      <c r="A387" s="20"/>
      <c r="B387" s="44"/>
      <c r="C387" s="62"/>
      <c r="D387" s="44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1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</row>
    <row r="388" spans="1:29" ht="15.75" customHeight="1" x14ac:dyDescent="0.25">
      <c r="A388" s="20"/>
      <c r="B388" s="44"/>
      <c r="C388" s="62"/>
      <c r="D388" s="44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1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</row>
    <row r="389" spans="1:29" ht="15.75" customHeight="1" x14ac:dyDescent="0.25">
      <c r="A389" s="20"/>
      <c r="B389" s="44"/>
      <c r="C389" s="62"/>
      <c r="D389" s="44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1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</row>
    <row r="390" spans="1:29" ht="15.75" customHeight="1" x14ac:dyDescent="0.25">
      <c r="A390" s="20"/>
      <c r="B390" s="44"/>
      <c r="C390" s="62"/>
      <c r="D390" s="44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1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</row>
    <row r="391" spans="1:29" ht="15.75" customHeight="1" x14ac:dyDescent="0.25">
      <c r="A391" s="20"/>
      <c r="B391" s="44"/>
      <c r="C391" s="62"/>
      <c r="D391" s="44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1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</row>
    <row r="392" spans="1:29" ht="15.75" customHeight="1" x14ac:dyDescent="0.25">
      <c r="A392" s="20"/>
      <c r="B392" s="44"/>
      <c r="C392" s="62"/>
      <c r="D392" s="44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1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</row>
    <row r="393" spans="1:29" ht="15.75" customHeight="1" x14ac:dyDescent="0.25">
      <c r="A393" s="20"/>
      <c r="B393" s="44"/>
      <c r="C393" s="62"/>
      <c r="D393" s="44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1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</row>
    <row r="394" spans="1:29" ht="15.75" customHeight="1" x14ac:dyDescent="0.25">
      <c r="A394" s="20"/>
      <c r="B394" s="44"/>
      <c r="C394" s="62"/>
      <c r="D394" s="44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1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</row>
    <row r="395" spans="1:29" ht="15.75" customHeight="1" x14ac:dyDescent="0.25">
      <c r="A395" s="20"/>
      <c r="B395" s="44"/>
      <c r="C395" s="62"/>
      <c r="D395" s="44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1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</row>
    <row r="396" spans="1:29" ht="15.75" customHeight="1" x14ac:dyDescent="0.25">
      <c r="A396" s="20"/>
      <c r="B396" s="44"/>
      <c r="C396" s="62"/>
      <c r="D396" s="44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1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</row>
    <row r="397" spans="1:29" ht="15.75" customHeight="1" x14ac:dyDescent="0.25">
      <c r="A397" s="20"/>
      <c r="B397" s="44"/>
      <c r="C397" s="62"/>
      <c r="D397" s="44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1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</row>
    <row r="398" spans="1:29" ht="15.75" customHeight="1" x14ac:dyDescent="0.25">
      <c r="A398" s="20"/>
      <c r="B398" s="44"/>
      <c r="C398" s="62"/>
      <c r="D398" s="44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1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</row>
    <row r="399" spans="1:29" ht="15.75" customHeight="1" x14ac:dyDescent="0.25">
      <c r="A399" s="20"/>
      <c r="B399" s="44"/>
      <c r="C399" s="62"/>
      <c r="D399" s="44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1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</row>
    <row r="400" spans="1:29" ht="15.75" customHeight="1" x14ac:dyDescent="0.25">
      <c r="A400" s="20"/>
      <c r="B400" s="44"/>
      <c r="C400" s="62"/>
      <c r="D400" s="44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1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</row>
    <row r="401" spans="1:29" ht="15.75" customHeight="1" x14ac:dyDescent="0.25">
      <c r="A401" s="20"/>
      <c r="B401" s="44"/>
      <c r="C401" s="62"/>
      <c r="D401" s="44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1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</row>
    <row r="402" spans="1:29" ht="15.75" customHeight="1" x14ac:dyDescent="0.25">
      <c r="A402" s="20"/>
      <c r="B402" s="44"/>
      <c r="C402" s="62"/>
      <c r="D402" s="44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1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</row>
    <row r="403" spans="1:29" ht="15.75" customHeight="1" x14ac:dyDescent="0.25">
      <c r="A403" s="20"/>
      <c r="B403" s="44"/>
      <c r="C403" s="62"/>
      <c r="D403" s="44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1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</row>
    <row r="404" spans="1:29" ht="15.75" customHeight="1" x14ac:dyDescent="0.25">
      <c r="A404" s="20"/>
      <c r="B404" s="44"/>
      <c r="C404" s="62"/>
      <c r="D404" s="44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1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</row>
    <row r="405" spans="1:29" ht="15.75" customHeight="1" x14ac:dyDescent="0.25">
      <c r="A405" s="20"/>
      <c r="B405" s="44"/>
      <c r="C405" s="62"/>
      <c r="D405" s="44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1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</row>
    <row r="406" spans="1:29" ht="15.75" customHeight="1" x14ac:dyDescent="0.25">
      <c r="A406" s="20"/>
      <c r="B406" s="44"/>
      <c r="C406" s="62"/>
      <c r="D406" s="44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1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</row>
    <row r="407" spans="1:29" ht="15.75" customHeight="1" x14ac:dyDescent="0.25">
      <c r="A407" s="20"/>
      <c r="B407" s="44"/>
      <c r="C407" s="62"/>
      <c r="D407" s="44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1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</row>
    <row r="408" spans="1:29" ht="15.75" customHeight="1" x14ac:dyDescent="0.25">
      <c r="A408" s="20"/>
      <c r="B408" s="44"/>
      <c r="C408" s="62"/>
      <c r="D408" s="44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1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</row>
    <row r="409" spans="1:29" ht="15.75" customHeight="1" x14ac:dyDescent="0.25">
      <c r="A409" s="20"/>
      <c r="B409" s="44"/>
      <c r="C409" s="62"/>
      <c r="D409" s="44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1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</row>
    <row r="410" spans="1:29" ht="15.75" customHeight="1" x14ac:dyDescent="0.25">
      <c r="A410" s="20"/>
      <c r="B410" s="44"/>
      <c r="C410" s="62"/>
      <c r="D410" s="44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1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</row>
    <row r="411" spans="1:29" ht="15.75" customHeight="1" x14ac:dyDescent="0.25">
      <c r="A411" s="20"/>
      <c r="B411" s="44"/>
      <c r="C411" s="62"/>
      <c r="D411" s="44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1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</row>
    <row r="412" spans="1:29" ht="15.75" customHeight="1" x14ac:dyDescent="0.25">
      <c r="A412" s="20"/>
      <c r="B412" s="44"/>
      <c r="C412" s="62"/>
      <c r="D412" s="44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1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</row>
    <row r="413" spans="1:29" ht="15.75" customHeight="1" x14ac:dyDescent="0.25">
      <c r="A413" s="20"/>
      <c r="B413" s="44"/>
      <c r="C413" s="62"/>
      <c r="D413" s="44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1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</row>
    <row r="414" spans="1:29" ht="15.75" customHeight="1" x14ac:dyDescent="0.25">
      <c r="A414" s="20"/>
      <c r="B414" s="44"/>
      <c r="C414" s="62"/>
      <c r="D414" s="44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1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</row>
    <row r="415" spans="1:29" ht="15.75" customHeight="1" x14ac:dyDescent="0.25">
      <c r="A415" s="20"/>
      <c r="B415" s="44"/>
      <c r="C415" s="62"/>
      <c r="D415" s="44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1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</row>
    <row r="416" spans="1:29" ht="15.75" customHeight="1" x14ac:dyDescent="0.25">
      <c r="A416" s="20"/>
      <c r="B416" s="44"/>
      <c r="C416" s="62"/>
      <c r="D416" s="44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1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</row>
    <row r="417" spans="1:29" ht="15.75" customHeight="1" x14ac:dyDescent="0.25">
      <c r="A417" s="20"/>
      <c r="B417" s="44"/>
      <c r="C417" s="62"/>
      <c r="D417" s="44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1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</row>
    <row r="418" spans="1:29" ht="15.75" customHeight="1" x14ac:dyDescent="0.25">
      <c r="A418" s="20"/>
      <c r="B418" s="44"/>
      <c r="C418" s="62"/>
      <c r="D418" s="44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1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</row>
    <row r="419" spans="1:29" ht="15.75" customHeight="1" x14ac:dyDescent="0.25">
      <c r="A419" s="20"/>
      <c r="B419" s="44"/>
      <c r="C419" s="62"/>
      <c r="D419" s="44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1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</row>
    <row r="420" spans="1:29" ht="15.75" customHeight="1" x14ac:dyDescent="0.25">
      <c r="A420" s="20"/>
      <c r="B420" s="44"/>
      <c r="C420" s="62"/>
      <c r="D420" s="44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1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</row>
    <row r="421" spans="1:29" ht="15.75" customHeight="1" x14ac:dyDescent="0.25">
      <c r="A421" s="20"/>
      <c r="B421" s="44"/>
      <c r="C421" s="62"/>
      <c r="D421" s="44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1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</row>
    <row r="422" spans="1:29" ht="15.75" customHeight="1" x14ac:dyDescent="0.25">
      <c r="A422" s="20"/>
      <c r="B422" s="44"/>
      <c r="C422" s="62"/>
      <c r="D422" s="44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1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</row>
    <row r="423" spans="1:29" ht="15.75" customHeight="1" x14ac:dyDescent="0.25">
      <c r="A423" s="20"/>
      <c r="B423" s="44"/>
      <c r="C423" s="62"/>
      <c r="D423" s="44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1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</row>
    <row r="424" spans="1:29" ht="15.75" customHeight="1" x14ac:dyDescent="0.25">
      <c r="A424" s="20"/>
      <c r="B424" s="44"/>
      <c r="C424" s="62"/>
      <c r="D424" s="44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1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</row>
    <row r="425" spans="1:29" ht="15.75" customHeight="1" x14ac:dyDescent="0.25">
      <c r="A425" s="20"/>
      <c r="B425" s="44"/>
      <c r="C425" s="62"/>
      <c r="D425" s="44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1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</row>
    <row r="426" spans="1:29" ht="15.75" customHeight="1" x14ac:dyDescent="0.25">
      <c r="A426" s="20"/>
      <c r="B426" s="44"/>
      <c r="C426" s="62"/>
      <c r="D426" s="44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1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</row>
    <row r="427" spans="1:29" ht="15.75" customHeight="1" x14ac:dyDescent="0.25">
      <c r="A427" s="20"/>
      <c r="B427" s="44"/>
      <c r="C427" s="62"/>
      <c r="D427" s="44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1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</row>
    <row r="428" spans="1:29" ht="15.75" customHeight="1" x14ac:dyDescent="0.25">
      <c r="A428" s="20"/>
      <c r="B428" s="44"/>
      <c r="C428" s="62"/>
      <c r="D428" s="44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1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</row>
    <row r="429" spans="1:29" ht="15.75" customHeight="1" x14ac:dyDescent="0.25">
      <c r="A429" s="20"/>
      <c r="B429" s="44"/>
      <c r="C429" s="62"/>
      <c r="D429" s="44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1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</row>
    <row r="430" spans="1:29" ht="15.75" customHeight="1" x14ac:dyDescent="0.25">
      <c r="A430" s="20"/>
      <c r="B430" s="44"/>
      <c r="C430" s="62"/>
      <c r="D430" s="44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1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</row>
    <row r="431" spans="1:29" ht="15.75" customHeight="1" x14ac:dyDescent="0.25">
      <c r="A431" s="20"/>
      <c r="B431" s="44"/>
      <c r="C431" s="62"/>
      <c r="D431" s="44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1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</row>
    <row r="432" spans="1:29" ht="15.75" customHeight="1" x14ac:dyDescent="0.25">
      <c r="A432" s="20"/>
      <c r="B432" s="44"/>
      <c r="C432" s="62"/>
      <c r="D432" s="44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1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</row>
    <row r="433" spans="1:29" ht="15.75" customHeight="1" x14ac:dyDescent="0.25">
      <c r="A433" s="20"/>
      <c r="B433" s="44"/>
      <c r="C433" s="62"/>
      <c r="D433" s="44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1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</row>
    <row r="434" spans="1:29" ht="15.75" customHeight="1" x14ac:dyDescent="0.25">
      <c r="A434" s="20"/>
      <c r="B434" s="44"/>
      <c r="C434" s="62"/>
      <c r="D434" s="44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1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</row>
    <row r="435" spans="1:29" ht="15.75" customHeight="1" x14ac:dyDescent="0.25">
      <c r="A435" s="20"/>
      <c r="B435" s="44"/>
      <c r="C435" s="62"/>
      <c r="D435" s="44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1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</row>
    <row r="436" spans="1:29" ht="15.75" customHeight="1" x14ac:dyDescent="0.25">
      <c r="A436" s="20"/>
      <c r="B436" s="44"/>
      <c r="C436" s="62"/>
      <c r="D436" s="44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1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</row>
    <row r="437" spans="1:29" ht="15.75" customHeight="1" x14ac:dyDescent="0.25">
      <c r="A437" s="20"/>
      <c r="B437" s="44"/>
      <c r="C437" s="62"/>
      <c r="D437" s="44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1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</row>
    <row r="438" spans="1:29" ht="15.75" customHeight="1" x14ac:dyDescent="0.25">
      <c r="A438" s="20"/>
      <c r="B438" s="44"/>
      <c r="C438" s="62"/>
      <c r="D438" s="44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1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</row>
    <row r="439" spans="1:29" ht="15.75" customHeight="1" x14ac:dyDescent="0.25">
      <c r="A439" s="20"/>
      <c r="B439" s="44"/>
      <c r="C439" s="62"/>
      <c r="D439" s="44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1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</row>
    <row r="440" spans="1:29" ht="15.75" customHeight="1" x14ac:dyDescent="0.25">
      <c r="A440" s="20"/>
      <c r="B440" s="44"/>
      <c r="C440" s="62"/>
      <c r="D440" s="44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1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</row>
    <row r="441" spans="1:29" ht="15.75" customHeight="1" x14ac:dyDescent="0.25">
      <c r="A441" s="20"/>
      <c r="B441" s="44"/>
      <c r="C441" s="62"/>
      <c r="D441" s="44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1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</row>
    <row r="442" spans="1:29" ht="15.75" customHeight="1" x14ac:dyDescent="0.25">
      <c r="A442" s="20"/>
      <c r="B442" s="44"/>
      <c r="C442" s="62"/>
      <c r="D442" s="44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1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</row>
    <row r="443" spans="1:29" ht="15.75" customHeight="1" x14ac:dyDescent="0.25">
      <c r="A443" s="20"/>
      <c r="B443" s="44"/>
      <c r="C443" s="62"/>
      <c r="D443" s="44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1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</row>
    <row r="444" spans="1:29" ht="15.75" customHeight="1" x14ac:dyDescent="0.25">
      <c r="A444" s="20"/>
      <c r="B444" s="44"/>
      <c r="C444" s="62"/>
      <c r="D444" s="44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1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</row>
    <row r="445" spans="1:29" ht="15.75" customHeight="1" x14ac:dyDescent="0.25">
      <c r="A445" s="20"/>
      <c r="B445" s="44"/>
      <c r="C445" s="62"/>
      <c r="D445" s="44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1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</row>
    <row r="446" spans="1:29" ht="15.75" customHeight="1" x14ac:dyDescent="0.25">
      <c r="A446" s="20"/>
      <c r="B446" s="44"/>
      <c r="C446" s="62"/>
      <c r="D446" s="44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1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</row>
    <row r="447" spans="1:29" ht="15.75" customHeight="1" x14ac:dyDescent="0.25">
      <c r="A447" s="20"/>
      <c r="B447" s="44"/>
      <c r="C447" s="62"/>
      <c r="D447" s="44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1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</row>
    <row r="448" spans="1:29" ht="15.75" customHeight="1" x14ac:dyDescent="0.25">
      <c r="A448" s="20"/>
      <c r="B448" s="44"/>
      <c r="C448" s="62"/>
      <c r="D448" s="44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1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</row>
    <row r="449" spans="1:29" ht="15.75" customHeight="1" x14ac:dyDescent="0.25">
      <c r="A449" s="20"/>
      <c r="B449" s="44"/>
      <c r="C449" s="62"/>
      <c r="D449" s="44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1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</row>
    <row r="450" spans="1:29" ht="15.75" customHeight="1" x14ac:dyDescent="0.25">
      <c r="A450" s="20"/>
      <c r="B450" s="44"/>
      <c r="C450" s="62"/>
      <c r="D450" s="44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1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</row>
    <row r="451" spans="1:29" ht="15.75" customHeight="1" x14ac:dyDescent="0.25">
      <c r="A451" s="20"/>
      <c r="B451" s="44"/>
      <c r="C451" s="62"/>
      <c r="D451" s="44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1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</row>
    <row r="452" spans="1:29" ht="15.75" customHeight="1" x14ac:dyDescent="0.25">
      <c r="A452" s="20"/>
      <c r="B452" s="44"/>
      <c r="C452" s="62"/>
      <c r="D452" s="44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1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</row>
    <row r="453" spans="1:29" ht="15.75" customHeight="1" x14ac:dyDescent="0.25">
      <c r="A453" s="20"/>
      <c r="B453" s="44"/>
      <c r="C453" s="62"/>
      <c r="D453" s="44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1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</row>
    <row r="454" spans="1:29" ht="15.75" customHeight="1" x14ac:dyDescent="0.25">
      <c r="A454" s="20"/>
      <c r="B454" s="44"/>
      <c r="C454" s="62"/>
      <c r="D454" s="44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1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</row>
    <row r="455" spans="1:29" ht="15.75" customHeight="1" x14ac:dyDescent="0.25">
      <c r="A455" s="20"/>
      <c r="B455" s="44"/>
      <c r="C455" s="62"/>
      <c r="D455" s="44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1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</row>
    <row r="456" spans="1:29" ht="15.75" customHeight="1" x14ac:dyDescent="0.25">
      <c r="A456" s="20"/>
      <c r="B456" s="44"/>
      <c r="C456" s="62"/>
      <c r="D456" s="44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1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</row>
    <row r="457" spans="1:29" ht="15.75" customHeight="1" x14ac:dyDescent="0.25">
      <c r="A457" s="20"/>
      <c r="B457" s="44"/>
      <c r="C457" s="62"/>
      <c r="D457" s="44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1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</row>
    <row r="458" spans="1:29" ht="15.75" customHeight="1" x14ac:dyDescent="0.25">
      <c r="A458" s="20"/>
      <c r="B458" s="44"/>
      <c r="C458" s="62"/>
      <c r="D458" s="44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1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</row>
    <row r="459" spans="1:29" ht="15.75" customHeight="1" x14ac:dyDescent="0.25">
      <c r="A459" s="20"/>
      <c r="B459" s="44"/>
      <c r="C459" s="62"/>
      <c r="D459" s="44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1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</row>
    <row r="460" spans="1:29" ht="15.75" customHeight="1" x14ac:dyDescent="0.25">
      <c r="A460" s="20"/>
      <c r="B460" s="44"/>
      <c r="C460" s="62"/>
      <c r="D460" s="44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1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</row>
    <row r="461" spans="1:29" ht="15.75" customHeight="1" x14ac:dyDescent="0.25">
      <c r="A461" s="20"/>
      <c r="B461" s="44"/>
      <c r="C461" s="62"/>
      <c r="D461" s="44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1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</row>
    <row r="462" spans="1:29" ht="15.75" customHeight="1" x14ac:dyDescent="0.25">
      <c r="A462" s="20"/>
      <c r="B462" s="44"/>
      <c r="C462" s="62"/>
      <c r="D462" s="44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1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</row>
    <row r="463" spans="1:29" ht="15.75" customHeight="1" x14ac:dyDescent="0.25">
      <c r="A463" s="20"/>
      <c r="B463" s="44"/>
      <c r="C463" s="62"/>
      <c r="D463" s="44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1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</row>
    <row r="464" spans="1:29" ht="15.75" customHeight="1" x14ac:dyDescent="0.25">
      <c r="A464" s="20"/>
      <c r="B464" s="44"/>
      <c r="C464" s="62"/>
      <c r="D464" s="44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1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</row>
    <row r="465" spans="1:29" ht="15.75" customHeight="1" x14ac:dyDescent="0.25">
      <c r="A465" s="20"/>
      <c r="B465" s="44"/>
      <c r="C465" s="62"/>
      <c r="D465" s="44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1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</row>
    <row r="466" spans="1:29" ht="15.75" customHeight="1" x14ac:dyDescent="0.25">
      <c r="A466" s="20"/>
      <c r="B466" s="44"/>
      <c r="C466" s="62"/>
      <c r="D466" s="44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1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</row>
    <row r="467" spans="1:29" ht="15.75" customHeight="1" x14ac:dyDescent="0.25">
      <c r="A467" s="20"/>
      <c r="B467" s="44"/>
      <c r="C467" s="62"/>
      <c r="D467" s="44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1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</row>
    <row r="468" spans="1:29" ht="15.75" customHeight="1" x14ac:dyDescent="0.25">
      <c r="A468" s="20"/>
      <c r="B468" s="44"/>
      <c r="C468" s="62"/>
      <c r="D468" s="44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1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</row>
    <row r="469" spans="1:29" ht="15.75" customHeight="1" x14ac:dyDescent="0.25">
      <c r="A469" s="20"/>
      <c r="B469" s="44"/>
      <c r="C469" s="62"/>
      <c r="D469" s="44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1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</row>
    <row r="470" spans="1:29" ht="15.75" customHeight="1" x14ac:dyDescent="0.25">
      <c r="A470" s="20"/>
      <c r="B470" s="44"/>
      <c r="C470" s="62"/>
      <c r="D470" s="44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1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</row>
    <row r="471" spans="1:29" ht="15.75" customHeight="1" x14ac:dyDescent="0.25">
      <c r="A471" s="20"/>
      <c r="B471" s="44"/>
      <c r="C471" s="62"/>
      <c r="D471" s="44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1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</row>
    <row r="472" spans="1:29" ht="15.75" customHeight="1" x14ac:dyDescent="0.25">
      <c r="A472" s="20"/>
      <c r="B472" s="44"/>
      <c r="C472" s="62"/>
      <c r="D472" s="44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1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</row>
    <row r="473" spans="1:29" ht="15.75" customHeight="1" x14ac:dyDescent="0.25">
      <c r="A473" s="20"/>
      <c r="B473" s="44"/>
      <c r="C473" s="62"/>
      <c r="D473" s="44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1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</row>
    <row r="474" spans="1:29" ht="15.75" customHeight="1" x14ac:dyDescent="0.25">
      <c r="A474" s="20"/>
      <c r="B474" s="44"/>
      <c r="C474" s="62"/>
      <c r="D474" s="44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1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</row>
    <row r="475" spans="1:29" ht="15.75" customHeight="1" x14ac:dyDescent="0.25">
      <c r="A475" s="20"/>
      <c r="B475" s="44"/>
      <c r="C475" s="62"/>
      <c r="D475" s="44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1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</row>
    <row r="476" spans="1:29" ht="15.75" customHeight="1" x14ac:dyDescent="0.25">
      <c r="A476" s="20"/>
      <c r="B476" s="44"/>
      <c r="C476" s="62"/>
      <c r="D476" s="44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1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</row>
    <row r="477" spans="1:29" ht="15.75" customHeight="1" x14ac:dyDescent="0.25">
      <c r="A477" s="20"/>
      <c r="B477" s="44"/>
      <c r="C477" s="62"/>
      <c r="D477" s="44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1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</row>
    <row r="478" spans="1:29" ht="15.75" customHeight="1" x14ac:dyDescent="0.25">
      <c r="A478" s="20"/>
      <c r="B478" s="44"/>
      <c r="C478" s="62"/>
      <c r="D478" s="44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1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</row>
    <row r="479" spans="1:29" ht="15.75" customHeight="1" x14ac:dyDescent="0.25">
      <c r="A479" s="20"/>
      <c r="B479" s="44"/>
      <c r="C479" s="62"/>
      <c r="D479" s="44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1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</row>
    <row r="480" spans="1:29" ht="15.75" customHeight="1" x14ac:dyDescent="0.25">
      <c r="A480" s="20"/>
      <c r="B480" s="44"/>
      <c r="C480" s="62"/>
      <c r="D480" s="44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1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</row>
    <row r="481" spans="1:29" ht="15.75" customHeight="1" x14ac:dyDescent="0.25">
      <c r="A481" s="20"/>
      <c r="B481" s="44"/>
      <c r="C481" s="62"/>
      <c r="D481" s="44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1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</row>
    <row r="482" spans="1:29" ht="15.75" customHeight="1" x14ac:dyDescent="0.25">
      <c r="A482" s="20"/>
      <c r="B482" s="44"/>
      <c r="C482" s="62"/>
      <c r="D482" s="44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1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</row>
    <row r="483" spans="1:29" ht="15.75" customHeight="1" x14ac:dyDescent="0.25">
      <c r="A483" s="20"/>
      <c r="B483" s="44"/>
      <c r="C483" s="62"/>
      <c r="D483" s="44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1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</row>
    <row r="484" spans="1:29" ht="15.75" customHeight="1" x14ac:dyDescent="0.25">
      <c r="A484" s="20"/>
      <c r="B484" s="44"/>
      <c r="C484" s="62"/>
      <c r="D484" s="44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1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</row>
    <row r="485" spans="1:29" ht="15.75" customHeight="1" x14ac:dyDescent="0.25">
      <c r="A485" s="20"/>
      <c r="B485" s="44"/>
      <c r="C485" s="62"/>
      <c r="D485" s="44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1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</row>
    <row r="486" spans="1:29" ht="15.75" customHeight="1" x14ac:dyDescent="0.25">
      <c r="A486" s="20"/>
      <c r="B486" s="44"/>
      <c r="C486" s="62"/>
      <c r="D486" s="44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1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</row>
    <row r="487" spans="1:29" ht="15.75" customHeight="1" x14ac:dyDescent="0.25">
      <c r="A487" s="20"/>
      <c r="B487" s="44"/>
      <c r="C487" s="62"/>
      <c r="D487" s="44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1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</row>
    <row r="488" spans="1:29" ht="15.75" customHeight="1" x14ac:dyDescent="0.25">
      <c r="A488" s="20"/>
      <c r="B488" s="44"/>
      <c r="C488" s="62"/>
      <c r="D488" s="44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1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</row>
    <row r="489" spans="1:29" ht="15.75" customHeight="1" x14ac:dyDescent="0.25">
      <c r="A489" s="20"/>
      <c r="B489" s="44"/>
      <c r="C489" s="62"/>
      <c r="D489" s="44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1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</row>
    <row r="490" spans="1:29" ht="15.75" customHeight="1" x14ac:dyDescent="0.25">
      <c r="A490" s="20"/>
      <c r="B490" s="44"/>
      <c r="C490" s="62"/>
      <c r="D490" s="44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1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</row>
    <row r="491" spans="1:29" ht="15.75" customHeight="1" x14ac:dyDescent="0.25">
      <c r="A491" s="20"/>
      <c r="B491" s="44"/>
      <c r="C491" s="62"/>
      <c r="D491" s="44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1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</row>
    <row r="492" spans="1:29" ht="15.75" customHeight="1" x14ac:dyDescent="0.25">
      <c r="A492" s="20"/>
      <c r="B492" s="44"/>
      <c r="C492" s="62"/>
      <c r="D492" s="44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1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</row>
    <row r="493" spans="1:29" ht="15.75" customHeight="1" x14ac:dyDescent="0.25">
      <c r="A493" s="20"/>
      <c r="B493" s="44"/>
      <c r="C493" s="62"/>
      <c r="D493" s="44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1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</row>
    <row r="494" spans="1:29" ht="15.75" customHeight="1" x14ac:dyDescent="0.25">
      <c r="A494" s="20"/>
      <c r="B494" s="44"/>
      <c r="C494" s="62"/>
      <c r="D494" s="44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1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</row>
    <row r="495" spans="1:29" ht="15.75" customHeight="1" x14ac:dyDescent="0.25">
      <c r="A495" s="20"/>
      <c r="B495" s="44"/>
      <c r="C495" s="62"/>
      <c r="D495" s="44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1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</row>
    <row r="496" spans="1:29" ht="15.75" customHeight="1" x14ac:dyDescent="0.25">
      <c r="A496" s="20"/>
      <c r="B496" s="44"/>
      <c r="C496" s="62"/>
      <c r="D496" s="44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1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</row>
    <row r="497" spans="1:29" ht="15.75" customHeight="1" x14ac:dyDescent="0.25">
      <c r="A497" s="20"/>
      <c r="B497" s="44"/>
      <c r="C497" s="62"/>
      <c r="D497" s="44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1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</row>
    <row r="498" spans="1:29" ht="15.75" customHeight="1" x14ac:dyDescent="0.25">
      <c r="A498" s="20"/>
      <c r="B498" s="44"/>
      <c r="C498" s="62"/>
      <c r="D498" s="44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1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</row>
    <row r="499" spans="1:29" ht="15.75" customHeight="1" x14ac:dyDescent="0.25">
      <c r="A499" s="20"/>
      <c r="B499" s="44"/>
      <c r="C499" s="62"/>
      <c r="D499" s="44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1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</row>
    <row r="500" spans="1:29" ht="15.75" customHeight="1" x14ac:dyDescent="0.25">
      <c r="A500" s="20"/>
      <c r="B500" s="44"/>
      <c r="C500" s="62"/>
      <c r="D500" s="44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1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</row>
    <row r="501" spans="1:29" ht="15.75" customHeight="1" x14ac:dyDescent="0.25">
      <c r="A501" s="20"/>
      <c r="B501" s="44"/>
      <c r="C501" s="62"/>
      <c r="D501" s="44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1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</row>
    <row r="502" spans="1:29" ht="15.75" customHeight="1" x14ac:dyDescent="0.25">
      <c r="A502" s="20"/>
      <c r="B502" s="44"/>
      <c r="C502" s="62"/>
      <c r="D502" s="44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1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</row>
    <row r="503" spans="1:29" ht="15.75" customHeight="1" x14ac:dyDescent="0.25">
      <c r="A503" s="20"/>
      <c r="B503" s="44"/>
      <c r="C503" s="62"/>
      <c r="D503" s="44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1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</row>
    <row r="504" spans="1:29" ht="15.75" customHeight="1" x14ac:dyDescent="0.25">
      <c r="A504" s="20"/>
      <c r="B504" s="44"/>
      <c r="C504" s="62"/>
      <c r="D504" s="44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1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</row>
    <row r="505" spans="1:29" ht="15.75" customHeight="1" x14ac:dyDescent="0.25">
      <c r="A505" s="20"/>
      <c r="B505" s="44"/>
      <c r="C505" s="62"/>
      <c r="D505" s="44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1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</row>
    <row r="506" spans="1:29" ht="15.75" customHeight="1" x14ac:dyDescent="0.25">
      <c r="A506" s="20"/>
      <c r="B506" s="44"/>
      <c r="C506" s="62"/>
      <c r="D506" s="44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1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</row>
    <row r="507" spans="1:29" ht="15.75" customHeight="1" x14ac:dyDescent="0.25">
      <c r="A507" s="20"/>
      <c r="B507" s="44"/>
      <c r="C507" s="62"/>
      <c r="D507" s="44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1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</row>
    <row r="508" spans="1:29" ht="15.75" customHeight="1" x14ac:dyDescent="0.25">
      <c r="A508" s="20"/>
      <c r="B508" s="44"/>
      <c r="C508" s="62"/>
      <c r="D508" s="44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1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</row>
    <row r="509" spans="1:29" ht="15.75" customHeight="1" x14ac:dyDescent="0.25">
      <c r="A509" s="20"/>
      <c r="B509" s="44"/>
      <c r="C509" s="62"/>
      <c r="D509" s="44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1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</row>
    <row r="510" spans="1:29" ht="15.75" customHeight="1" x14ac:dyDescent="0.25">
      <c r="A510" s="20"/>
      <c r="B510" s="44"/>
      <c r="C510" s="62"/>
      <c r="D510" s="44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1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</row>
    <row r="511" spans="1:29" ht="15.75" customHeight="1" x14ac:dyDescent="0.25">
      <c r="A511" s="20"/>
      <c r="B511" s="44"/>
      <c r="C511" s="62"/>
      <c r="D511" s="44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1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</row>
    <row r="512" spans="1:29" ht="15.75" customHeight="1" x14ac:dyDescent="0.25">
      <c r="A512" s="20"/>
      <c r="B512" s="44"/>
      <c r="C512" s="62"/>
      <c r="D512" s="44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1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</row>
    <row r="513" spans="1:29" ht="15.75" customHeight="1" x14ac:dyDescent="0.25">
      <c r="A513" s="20"/>
      <c r="B513" s="44"/>
      <c r="C513" s="62"/>
      <c r="D513" s="44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1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</row>
    <row r="514" spans="1:29" ht="15.75" customHeight="1" x14ac:dyDescent="0.25">
      <c r="A514" s="20"/>
      <c r="B514" s="44"/>
      <c r="C514" s="62"/>
      <c r="D514" s="44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1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</row>
    <row r="515" spans="1:29" ht="15.75" customHeight="1" x14ac:dyDescent="0.25">
      <c r="A515" s="20"/>
      <c r="B515" s="44"/>
      <c r="C515" s="62"/>
      <c r="D515" s="44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1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</row>
    <row r="516" spans="1:29" ht="15.75" customHeight="1" x14ac:dyDescent="0.25">
      <c r="A516" s="20"/>
      <c r="B516" s="44"/>
      <c r="C516" s="62"/>
      <c r="D516" s="44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1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</row>
    <row r="517" spans="1:29" ht="15.75" customHeight="1" x14ac:dyDescent="0.25">
      <c r="A517" s="20"/>
      <c r="B517" s="44"/>
      <c r="C517" s="62"/>
      <c r="D517" s="44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1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</row>
    <row r="518" spans="1:29" ht="15.75" customHeight="1" x14ac:dyDescent="0.25">
      <c r="A518" s="20"/>
      <c r="B518" s="44"/>
      <c r="C518" s="62"/>
      <c r="D518" s="44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1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</row>
    <row r="519" spans="1:29" ht="15.75" customHeight="1" x14ac:dyDescent="0.25">
      <c r="A519" s="20"/>
      <c r="B519" s="44"/>
      <c r="C519" s="62"/>
      <c r="D519" s="44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1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</row>
    <row r="520" spans="1:29" ht="15.75" customHeight="1" x14ac:dyDescent="0.25">
      <c r="A520" s="20"/>
      <c r="B520" s="44"/>
      <c r="C520" s="62"/>
      <c r="D520" s="44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1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</row>
    <row r="521" spans="1:29" ht="15.75" customHeight="1" x14ac:dyDescent="0.25">
      <c r="A521" s="20"/>
      <c r="B521" s="44"/>
      <c r="C521" s="62"/>
      <c r="D521" s="44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1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</row>
    <row r="522" spans="1:29" ht="15.75" customHeight="1" x14ac:dyDescent="0.25">
      <c r="A522" s="20"/>
      <c r="B522" s="44"/>
      <c r="C522" s="62"/>
      <c r="D522" s="44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1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</row>
    <row r="523" spans="1:29" ht="15.75" customHeight="1" x14ac:dyDescent="0.25">
      <c r="A523" s="20"/>
      <c r="B523" s="44"/>
      <c r="C523" s="62"/>
      <c r="D523" s="44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1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</row>
    <row r="524" spans="1:29" ht="15.75" customHeight="1" x14ac:dyDescent="0.25">
      <c r="A524" s="20"/>
      <c r="B524" s="44"/>
      <c r="C524" s="62"/>
      <c r="D524" s="44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1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</row>
    <row r="525" spans="1:29" ht="15.75" customHeight="1" x14ac:dyDescent="0.25">
      <c r="A525" s="20"/>
      <c r="B525" s="44"/>
      <c r="C525" s="62"/>
      <c r="D525" s="44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1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</row>
    <row r="526" spans="1:29" ht="15.75" customHeight="1" x14ac:dyDescent="0.25">
      <c r="A526" s="20"/>
      <c r="B526" s="44"/>
      <c r="C526" s="62"/>
      <c r="D526" s="44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1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</row>
    <row r="527" spans="1:29" ht="15.75" customHeight="1" x14ac:dyDescent="0.25">
      <c r="A527" s="20"/>
      <c r="B527" s="44"/>
      <c r="C527" s="62"/>
      <c r="D527" s="44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1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</row>
    <row r="528" spans="1:29" ht="15.75" customHeight="1" x14ac:dyDescent="0.25">
      <c r="A528" s="20"/>
      <c r="B528" s="44"/>
      <c r="C528" s="62"/>
      <c r="D528" s="44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1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</row>
    <row r="529" spans="1:29" ht="15.75" customHeight="1" x14ac:dyDescent="0.25">
      <c r="A529" s="20"/>
      <c r="B529" s="44"/>
      <c r="C529" s="62"/>
      <c r="D529" s="44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1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</row>
    <row r="530" spans="1:29" ht="15.75" customHeight="1" x14ac:dyDescent="0.25">
      <c r="A530" s="20"/>
      <c r="B530" s="44"/>
      <c r="C530" s="62"/>
      <c r="D530" s="44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1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</row>
    <row r="531" spans="1:29" ht="15.75" customHeight="1" x14ac:dyDescent="0.25">
      <c r="A531" s="20"/>
      <c r="B531" s="44"/>
      <c r="C531" s="62"/>
      <c r="D531" s="44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1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</row>
    <row r="532" spans="1:29" ht="15.75" customHeight="1" x14ac:dyDescent="0.25">
      <c r="A532" s="20"/>
      <c r="B532" s="44"/>
      <c r="C532" s="62"/>
      <c r="D532" s="44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1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</row>
    <row r="533" spans="1:29" ht="15.75" customHeight="1" x14ac:dyDescent="0.25">
      <c r="A533" s="20"/>
      <c r="B533" s="44"/>
      <c r="C533" s="62"/>
      <c r="D533" s="44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1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</row>
    <row r="534" spans="1:29" ht="15.75" customHeight="1" x14ac:dyDescent="0.25">
      <c r="A534" s="20"/>
      <c r="B534" s="44"/>
      <c r="C534" s="62"/>
      <c r="D534" s="44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1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</row>
    <row r="535" spans="1:29" ht="15.75" customHeight="1" x14ac:dyDescent="0.25">
      <c r="A535" s="20"/>
      <c r="B535" s="44"/>
      <c r="C535" s="62"/>
      <c r="D535" s="44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1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</row>
    <row r="536" spans="1:29" ht="15.75" customHeight="1" x14ac:dyDescent="0.25">
      <c r="A536" s="20"/>
      <c r="B536" s="44"/>
      <c r="C536" s="62"/>
      <c r="D536" s="44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1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</row>
    <row r="537" spans="1:29" ht="15.75" customHeight="1" x14ac:dyDescent="0.25">
      <c r="A537" s="20"/>
      <c r="B537" s="44"/>
      <c r="C537" s="62"/>
      <c r="D537" s="44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1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</row>
    <row r="538" spans="1:29" ht="15.75" customHeight="1" x14ac:dyDescent="0.25">
      <c r="A538" s="20"/>
      <c r="B538" s="44"/>
      <c r="C538" s="62"/>
      <c r="D538" s="44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1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</row>
    <row r="539" spans="1:29" ht="15.75" customHeight="1" x14ac:dyDescent="0.25">
      <c r="A539" s="20"/>
      <c r="B539" s="44"/>
      <c r="C539" s="62"/>
      <c r="D539" s="44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1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</row>
    <row r="540" spans="1:29" ht="15.75" customHeight="1" x14ac:dyDescent="0.25">
      <c r="A540" s="20"/>
      <c r="B540" s="44"/>
      <c r="C540" s="62"/>
      <c r="D540" s="44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1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</row>
    <row r="541" spans="1:29" ht="15.75" customHeight="1" x14ac:dyDescent="0.25">
      <c r="A541" s="20"/>
      <c r="B541" s="44"/>
      <c r="C541" s="62"/>
      <c r="D541" s="44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1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</row>
    <row r="542" spans="1:29" ht="15.75" customHeight="1" x14ac:dyDescent="0.25">
      <c r="A542" s="20"/>
      <c r="B542" s="44"/>
      <c r="C542" s="62"/>
      <c r="D542" s="44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1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</row>
    <row r="543" spans="1:29" ht="15.75" customHeight="1" x14ac:dyDescent="0.25">
      <c r="A543" s="20"/>
      <c r="B543" s="44"/>
      <c r="C543" s="62"/>
      <c r="D543" s="44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1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</row>
    <row r="544" spans="1:29" ht="15.75" customHeight="1" x14ac:dyDescent="0.25">
      <c r="A544" s="20"/>
      <c r="B544" s="44"/>
      <c r="C544" s="62"/>
      <c r="D544" s="44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1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</row>
    <row r="545" spans="1:29" ht="15.75" customHeight="1" x14ac:dyDescent="0.25">
      <c r="A545" s="20"/>
      <c r="B545" s="44"/>
      <c r="C545" s="62"/>
      <c r="D545" s="44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1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</row>
    <row r="546" spans="1:29" ht="15.75" customHeight="1" x14ac:dyDescent="0.25">
      <c r="A546" s="20"/>
      <c r="B546" s="44"/>
      <c r="C546" s="62"/>
      <c r="D546" s="44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1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</row>
    <row r="547" spans="1:29" ht="15.75" customHeight="1" x14ac:dyDescent="0.25">
      <c r="A547" s="20"/>
      <c r="B547" s="44"/>
      <c r="C547" s="62"/>
      <c r="D547" s="44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1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</row>
    <row r="548" spans="1:29" ht="15.75" customHeight="1" x14ac:dyDescent="0.25">
      <c r="A548" s="20"/>
      <c r="B548" s="44"/>
      <c r="C548" s="62"/>
      <c r="D548" s="44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1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</row>
    <row r="549" spans="1:29" ht="15.75" customHeight="1" x14ac:dyDescent="0.25">
      <c r="A549" s="20"/>
      <c r="B549" s="44"/>
      <c r="C549" s="62"/>
      <c r="D549" s="44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1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</row>
    <row r="550" spans="1:29" ht="15.75" customHeight="1" x14ac:dyDescent="0.25">
      <c r="A550" s="20"/>
      <c r="B550" s="44"/>
      <c r="C550" s="62"/>
      <c r="D550" s="44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1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</row>
    <row r="551" spans="1:29" ht="15.75" customHeight="1" x14ac:dyDescent="0.25">
      <c r="A551" s="20"/>
      <c r="B551" s="44"/>
      <c r="C551" s="62"/>
      <c r="D551" s="44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1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</row>
    <row r="552" spans="1:29" ht="15.75" customHeight="1" x14ac:dyDescent="0.25">
      <c r="A552" s="20"/>
      <c r="B552" s="44"/>
      <c r="C552" s="62"/>
      <c r="D552" s="44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1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</row>
    <row r="553" spans="1:29" ht="15.75" customHeight="1" x14ac:dyDescent="0.25">
      <c r="A553" s="20"/>
      <c r="B553" s="44"/>
      <c r="C553" s="62"/>
      <c r="D553" s="44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1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</row>
    <row r="554" spans="1:29" ht="15.75" customHeight="1" x14ac:dyDescent="0.25">
      <c r="A554" s="20"/>
      <c r="B554" s="44"/>
      <c r="C554" s="62"/>
      <c r="D554" s="44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1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</row>
    <row r="555" spans="1:29" ht="15.75" customHeight="1" x14ac:dyDescent="0.25">
      <c r="A555" s="20"/>
      <c r="B555" s="44"/>
      <c r="C555" s="62"/>
      <c r="D555" s="44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1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</row>
    <row r="556" spans="1:29" ht="15.75" customHeight="1" x14ac:dyDescent="0.25">
      <c r="A556" s="20"/>
      <c r="B556" s="44"/>
      <c r="C556" s="62"/>
      <c r="D556" s="44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1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</row>
    <row r="557" spans="1:29" ht="15.75" customHeight="1" x14ac:dyDescent="0.25">
      <c r="A557" s="20"/>
      <c r="B557" s="44"/>
      <c r="C557" s="62"/>
      <c r="D557" s="44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1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</row>
    <row r="558" spans="1:29" ht="15.75" customHeight="1" x14ac:dyDescent="0.25">
      <c r="A558" s="20"/>
      <c r="B558" s="44"/>
      <c r="C558" s="62"/>
      <c r="D558" s="44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1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</row>
    <row r="559" spans="1:29" ht="15.75" customHeight="1" x14ac:dyDescent="0.25">
      <c r="A559" s="20"/>
      <c r="B559" s="44"/>
      <c r="C559" s="62"/>
      <c r="D559" s="44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1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</row>
    <row r="560" spans="1:29" ht="15.75" customHeight="1" x14ac:dyDescent="0.25">
      <c r="A560" s="20"/>
      <c r="B560" s="44"/>
      <c r="C560" s="62"/>
      <c r="D560" s="44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1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</row>
    <row r="561" spans="1:29" ht="15.75" customHeight="1" x14ac:dyDescent="0.25">
      <c r="A561" s="20"/>
      <c r="B561" s="44"/>
      <c r="C561" s="62"/>
      <c r="D561" s="44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1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</row>
    <row r="562" spans="1:29" ht="15.75" customHeight="1" x14ac:dyDescent="0.25">
      <c r="A562" s="20"/>
      <c r="B562" s="44"/>
      <c r="C562" s="62"/>
      <c r="D562" s="44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1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</row>
    <row r="563" spans="1:29" ht="15.75" customHeight="1" x14ac:dyDescent="0.25">
      <c r="A563" s="20"/>
      <c r="B563" s="44"/>
      <c r="C563" s="62"/>
      <c r="D563" s="44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1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</row>
    <row r="564" spans="1:29" ht="15.75" customHeight="1" x14ac:dyDescent="0.25">
      <c r="A564" s="20"/>
      <c r="B564" s="44"/>
      <c r="C564" s="62"/>
      <c r="D564" s="44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1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</row>
    <row r="565" spans="1:29" ht="15.75" customHeight="1" x14ac:dyDescent="0.25">
      <c r="A565" s="20"/>
      <c r="B565" s="44"/>
      <c r="C565" s="62"/>
      <c r="D565" s="44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1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</row>
    <row r="566" spans="1:29" ht="15.75" customHeight="1" x14ac:dyDescent="0.25">
      <c r="A566" s="20"/>
      <c r="B566" s="44"/>
      <c r="C566" s="62"/>
      <c r="D566" s="44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1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</row>
    <row r="567" spans="1:29" ht="15.75" customHeight="1" x14ac:dyDescent="0.25">
      <c r="A567" s="20"/>
      <c r="B567" s="44"/>
      <c r="C567" s="62"/>
      <c r="D567" s="44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1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</row>
    <row r="568" spans="1:29" ht="15.75" customHeight="1" x14ac:dyDescent="0.25">
      <c r="A568" s="20"/>
      <c r="B568" s="44"/>
      <c r="C568" s="62"/>
      <c r="D568" s="44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1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</row>
    <row r="569" spans="1:29" ht="15.75" customHeight="1" x14ac:dyDescent="0.25">
      <c r="A569" s="20"/>
      <c r="B569" s="44"/>
      <c r="C569" s="62"/>
      <c r="D569" s="44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1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</row>
    <row r="570" spans="1:29" ht="15.75" customHeight="1" x14ac:dyDescent="0.25">
      <c r="A570" s="20"/>
      <c r="B570" s="44"/>
      <c r="C570" s="62"/>
      <c r="D570" s="44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1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</row>
    <row r="571" spans="1:29" ht="15.75" customHeight="1" x14ac:dyDescent="0.25">
      <c r="A571" s="20"/>
      <c r="B571" s="44"/>
      <c r="C571" s="62"/>
      <c r="D571" s="44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1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</row>
    <row r="572" spans="1:29" ht="15.75" customHeight="1" x14ac:dyDescent="0.25">
      <c r="A572" s="20"/>
      <c r="B572" s="44"/>
      <c r="C572" s="62"/>
      <c r="D572" s="44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1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</row>
    <row r="573" spans="1:29" ht="15.75" customHeight="1" x14ac:dyDescent="0.25">
      <c r="A573" s="20"/>
      <c r="B573" s="44"/>
      <c r="C573" s="62"/>
      <c r="D573" s="44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1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</row>
    <row r="574" spans="1:29" ht="15.75" customHeight="1" x14ac:dyDescent="0.25">
      <c r="A574" s="20"/>
      <c r="B574" s="44"/>
      <c r="C574" s="62"/>
      <c r="D574" s="44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1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</row>
    <row r="575" spans="1:29" ht="15.75" customHeight="1" x14ac:dyDescent="0.25">
      <c r="A575" s="20"/>
      <c r="B575" s="44"/>
      <c r="C575" s="62"/>
      <c r="D575" s="44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1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</row>
    <row r="576" spans="1:29" ht="15.75" customHeight="1" x14ac:dyDescent="0.25">
      <c r="A576" s="20"/>
      <c r="B576" s="44"/>
      <c r="C576" s="62"/>
      <c r="D576" s="44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1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</row>
    <row r="577" spans="1:29" ht="15.75" customHeight="1" x14ac:dyDescent="0.25">
      <c r="A577" s="20"/>
      <c r="B577" s="44"/>
      <c r="C577" s="62"/>
      <c r="D577" s="44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1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</row>
    <row r="578" spans="1:29" ht="15.75" customHeight="1" x14ac:dyDescent="0.25">
      <c r="A578" s="20"/>
      <c r="B578" s="44"/>
      <c r="C578" s="62"/>
      <c r="D578" s="44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1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</row>
    <row r="579" spans="1:29" ht="15.75" customHeight="1" x14ac:dyDescent="0.25">
      <c r="A579" s="20"/>
      <c r="B579" s="44"/>
      <c r="C579" s="62"/>
      <c r="D579" s="44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1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</row>
    <row r="580" spans="1:29" ht="15.75" customHeight="1" x14ac:dyDescent="0.25">
      <c r="A580" s="20"/>
      <c r="B580" s="44"/>
      <c r="C580" s="62"/>
      <c r="D580" s="44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1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</row>
    <row r="581" spans="1:29" ht="15.75" customHeight="1" x14ac:dyDescent="0.25">
      <c r="A581" s="20"/>
      <c r="B581" s="44"/>
      <c r="C581" s="62"/>
      <c r="D581" s="44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1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</row>
    <row r="582" spans="1:29" ht="15.75" customHeight="1" x14ac:dyDescent="0.25">
      <c r="A582" s="20"/>
      <c r="B582" s="44"/>
      <c r="C582" s="62"/>
      <c r="D582" s="44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1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</row>
    <row r="583" spans="1:29" ht="15.75" customHeight="1" x14ac:dyDescent="0.25">
      <c r="A583" s="20"/>
      <c r="B583" s="44"/>
      <c r="C583" s="62"/>
      <c r="D583" s="44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1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</row>
    <row r="584" spans="1:29" ht="15.75" customHeight="1" x14ac:dyDescent="0.25">
      <c r="A584" s="20"/>
      <c r="B584" s="44"/>
      <c r="C584" s="62"/>
      <c r="D584" s="44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1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</row>
    <row r="585" spans="1:29" ht="15.75" customHeight="1" x14ac:dyDescent="0.25">
      <c r="A585" s="20"/>
      <c r="B585" s="44"/>
      <c r="C585" s="62"/>
      <c r="D585" s="44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1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</row>
    <row r="586" spans="1:29" ht="15.75" customHeight="1" x14ac:dyDescent="0.25">
      <c r="A586" s="20"/>
      <c r="B586" s="44"/>
      <c r="C586" s="62"/>
      <c r="D586" s="44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1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</row>
    <row r="587" spans="1:29" ht="15.75" customHeight="1" x14ac:dyDescent="0.25">
      <c r="A587" s="20"/>
      <c r="B587" s="44"/>
      <c r="C587" s="62"/>
      <c r="D587" s="44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1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</row>
    <row r="588" spans="1:29" ht="15.75" customHeight="1" x14ac:dyDescent="0.25">
      <c r="A588" s="20"/>
      <c r="B588" s="44"/>
      <c r="C588" s="62"/>
      <c r="D588" s="44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1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</row>
    <row r="589" spans="1:29" ht="15.75" customHeight="1" x14ac:dyDescent="0.25">
      <c r="A589" s="20"/>
      <c r="B589" s="44"/>
      <c r="C589" s="62"/>
      <c r="D589" s="44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1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</row>
    <row r="590" spans="1:29" ht="15.75" customHeight="1" x14ac:dyDescent="0.25">
      <c r="A590" s="20"/>
      <c r="B590" s="44"/>
      <c r="C590" s="62"/>
      <c r="D590" s="44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1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</row>
    <row r="591" spans="1:29" ht="15.75" customHeight="1" x14ac:dyDescent="0.25">
      <c r="A591" s="20"/>
      <c r="B591" s="44"/>
      <c r="C591" s="62"/>
      <c r="D591" s="44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1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</row>
    <row r="592" spans="1:29" ht="15.75" customHeight="1" x14ac:dyDescent="0.25">
      <c r="A592" s="20"/>
      <c r="B592" s="44"/>
      <c r="C592" s="62"/>
      <c r="D592" s="44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1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</row>
    <row r="593" spans="1:29" ht="15.75" customHeight="1" x14ac:dyDescent="0.25">
      <c r="A593" s="20"/>
      <c r="B593" s="44"/>
      <c r="C593" s="62"/>
      <c r="D593" s="44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1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</row>
    <row r="594" spans="1:29" ht="15.75" customHeight="1" x14ac:dyDescent="0.25">
      <c r="A594" s="20"/>
      <c r="B594" s="44"/>
      <c r="C594" s="62"/>
      <c r="D594" s="44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1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</row>
    <row r="595" spans="1:29" ht="15.75" customHeight="1" x14ac:dyDescent="0.25">
      <c r="A595" s="20"/>
      <c r="B595" s="44"/>
      <c r="C595" s="62"/>
      <c r="D595" s="44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1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</row>
    <row r="596" spans="1:29" ht="15.75" customHeight="1" x14ac:dyDescent="0.25">
      <c r="A596" s="20"/>
      <c r="B596" s="44"/>
      <c r="C596" s="62"/>
      <c r="D596" s="44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1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</row>
    <row r="597" spans="1:29" ht="15.75" customHeight="1" x14ac:dyDescent="0.25">
      <c r="A597" s="20"/>
      <c r="B597" s="44"/>
      <c r="C597" s="62"/>
      <c r="D597" s="44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1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</row>
    <row r="598" spans="1:29" ht="15.75" customHeight="1" x14ac:dyDescent="0.25">
      <c r="A598" s="20"/>
      <c r="B598" s="44"/>
      <c r="C598" s="62"/>
      <c r="D598" s="44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1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</row>
    <row r="599" spans="1:29" ht="15.75" customHeight="1" x14ac:dyDescent="0.25">
      <c r="A599" s="20"/>
      <c r="B599" s="44"/>
      <c r="C599" s="62"/>
      <c r="D599" s="44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1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</row>
    <row r="600" spans="1:29" ht="15.75" customHeight="1" x14ac:dyDescent="0.25">
      <c r="A600" s="20"/>
      <c r="B600" s="44"/>
      <c r="C600" s="62"/>
      <c r="D600" s="44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1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</row>
    <row r="601" spans="1:29" ht="15.75" customHeight="1" x14ac:dyDescent="0.25">
      <c r="A601" s="20"/>
      <c r="B601" s="44"/>
      <c r="C601" s="62"/>
      <c r="D601" s="44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1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</row>
    <row r="602" spans="1:29" ht="15.75" customHeight="1" x14ac:dyDescent="0.25">
      <c r="A602" s="20"/>
      <c r="B602" s="44"/>
      <c r="C602" s="62"/>
      <c r="D602" s="44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1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</row>
    <row r="603" spans="1:29" ht="15.75" customHeight="1" x14ac:dyDescent="0.25">
      <c r="A603" s="20"/>
      <c r="B603" s="44"/>
      <c r="C603" s="62"/>
      <c r="D603" s="44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1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</row>
    <row r="604" spans="1:29" ht="15.75" customHeight="1" x14ac:dyDescent="0.25">
      <c r="A604" s="20"/>
      <c r="B604" s="44"/>
      <c r="C604" s="62"/>
      <c r="D604" s="44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1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</row>
    <row r="605" spans="1:29" ht="15.75" customHeight="1" x14ac:dyDescent="0.25">
      <c r="A605" s="20"/>
      <c r="B605" s="44"/>
      <c r="C605" s="62"/>
      <c r="D605" s="44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1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</row>
    <row r="606" spans="1:29" ht="15.75" customHeight="1" x14ac:dyDescent="0.25">
      <c r="A606" s="20"/>
      <c r="B606" s="44"/>
      <c r="C606" s="62"/>
      <c r="D606" s="44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1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</row>
    <row r="607" spans="1:29" ht="15.75" customHeight="1" x14ac:dyDescent="0.25">
      <c r="A607" s="20"/>
      <c r="B607" s="44"/>
      <c r="C607" s="62"/>
      <c r="D607" s="44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1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</row>
    <row r="608" spans="1:29" ht="15.75" customHeight="1" x14ac:dyDescent="0.25">
      <c r="A608" s="20"/>
      <c r="B608" s="44"/>
      <c r="C608" s="62"/>
      <c r="D608" s="44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1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</row>
    <row r="609" spans="1:29" ht="15.75" customHeight="1" x14ac:dyDescent="0.25">
      <c r="A609" s="20"/>
      <c r="B609" s="44"/>
      <c r="C609" s="62"/>
      <c r="D609" s="44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1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</row>
    <row r="610" spans="1:29" ht="15.75" customHeight="1" x14ac:dyDescent="0.25">
      <c r="A610" s="20"/>
      <c r="B610" s="44"/>
      <c r="C610" s="62"/>
      <c r="D610" s="44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1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</row>
    <row r="611" spans="1:29" ht="15.75" customHeight="1" x14ac:dyDescent="0.25">
      <c r="A611" s="20"/>
      <c r="B611" s="44"/>
      <c r="C611" s="62"/>
      <c r="D611" s="44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1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</row>
    <row r="612" spans="1:29" ht="15.75" customHeight="1" x14ac:dyDescent="0.25">
      <c r="A612" s="20"/>
      <c r="B612" s="44"/>
      <c r="C612" s="62"/>
      <c r="D612" s="44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1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</row>
    <row r="613" spans="1:29" ht="15.75" customHeight="1" x14ac:dyDescent="0.25">
      <c r="A613" s="20"/>
      <c r="B613" s="44"/>
      <c r="C613" s="62"/>
      <c r="D613" s="44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1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</row>
    <row r="614" spans="1:29" ht="15.75" customHeight="1" x14ac:dyDescent="0.25">
      <c r="A614" s="20"/>
      <c r="B614" s="44"/>
      <c r="C614" s="62"/>
      <c r="D614" s="44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1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</row>
    <row r="615" spans="1:29" ht="15.75" customHeight="1" x14ac:dyDescent="0.25">
      <c r="A615" s="20"/>
      <c r="B615" s="44"/>
      <c r="C615" s="62"/>
      <c r="D615" s="44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1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</row>
    <row r="616" spans="1:29" ht="15.75" customHeight="1" x14ac:dyDescent="0.25">
      <c r="A616" s="20"/>
      <c r="B616" s="44"/>
      <c r="C616" s="62"/>
      <c r="D616" s="44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1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</row>
    <row r="617" spans="1:29" ht="15.75" customHeight="1" x14ac:dyDescent="0.25">
      <c r="A617" s="20"/>
      <c r="B617" s="44"/>
      <c r="C617" s="62"/>
      <c r="D617" s="44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1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</row>
    <row r="618" spans="1:29" ht="15.75" customHeight="1" x14ac:dyDescent="0.25">
      <c r="A618" s="20"/>
      <c r="B618" s="44"/>
      <c r="C618" s="62"/>
      <c r="D618" s="44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1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</row>
    <row r="619" spans="1:29" ht="15.75" customHeight="1" x14ac:dyDescent="0.25">
      <c r="A619" s="20"/>
      <c r="B619" s="44"/>
      <c r="C619" s="62"/>
      <c r="D619" s="44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1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</row>
    <row r="620" spans="1:29" ht="15.75" customHeight="1" x14ac:dyDescent="0.25">
      <c r="A620" s="20"/>
      <c r="B620" s="44"/>
      <c r="C620" s="62"/>
      <c r="D620" s="44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1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</row>
    <row r="621" spans="1:29" ht="15.75" customHeight="1" x14ac:dyDescent="0.25">
      <c r="A621" s="20"/>
      <c r="B621" s="44"/>
      <c r="C621" s="62"/>
      <c r="D621" s="44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1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</row>
    <row r="622" spans="1:29" ht="15.75" customHeight="1" x14ac:dyDescent="0.25">
      <c r="A622" s="20"/>
      <c r="B622" s="44"/>
      <c r="C622" s="62"/>
      <c r="D622" s="44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1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</row>
    <row r="623" spans="1:29" ht="15.75" customHeight="1" x14ac:dyDescent="0.25">
      <c r="A623" s="20"/>
      <c r="B623" s="44"/>
      <c r="C623" s="62"/>
      <c r="D623" s="44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1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</row>
    <row r="624" spans="1:29" ht="15.75" customHeight="1" x14ac:dyDescent="0.25">
      <c r="A624" s="20"/>
      <c r="B624" s="44"/>
      <c r="C624" s="62"/>
      <c r="D624" s="44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1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</row>
    <row r="625" spans="1:29" ht="15.75" customHeight="1" x14ac:dyDescent="0.25">
      <c r="A625" s="20"/>
      <c r="B625" s="44"/>
      <c r="C625" s="62"/>
      <c r="D625" s="44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1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</row>
    <row r="626" spans="1:29" ht="15.75" customHeight="1" x14ac:dyDescent="0.25">
      <c r="A626" s="20"/>
      <c r="B626" s="44"/>
      <c r="C626" s="62"/>
      <c r="D626" s="44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1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</row>
    <row r="627" spans="1:29" ht="15.75" customHeight="1" x14ac:dyDescent="0.25">
      <c r="A627" s="20"/>
      <c r="B627" s="44"/>
      <c r="C627" s="62"/>
      <c r="D627" s="44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1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</row>
    <row r="628" spans="1:29" ht="15.75" customHeight="1" x14ac:dyDescent="0.25">
      <c r="A628" s="20"/>
      <c r="B628" s="44"/>
      <c r="C628" s="62"/>
      <c r="D628" s="44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1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</row>
    <row r="629" spans="1:29" ht="15.75" customHeight="1" x14ac:dyDescent="0.25">
      <c r="A629" s="20"/>
      <c r="B629" s="44"/>
      <c r="C629" s="62"/>
      <c r="D629" s="44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1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</row>
    <row r="630" spans="1:29" ht="15.75" customHeight="1" x14ac:dyDescent="0.25">
      <c r="A630" s="20"/>
      <c r="B630" s="44"/>
      <c r="C630" s="62"/>
      <c r="D630" s="44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1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</row>
    <row r="631" spans="1:29" ht="15.75" customHeight="1" x14ac:dyDescent="0.25">
      <c r="A631" s="20"/>
      <c r="B631" s="44"/>
      <c r="C631" s="62"/>
      <c r="D631" s="44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1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</row>
    <row r="632" spans="1:29" ht="15.75" customHeight="1" x14ac:dyDescent="0.25">
      <c r="A632" s="20"/>
      <c r="B632" s="44"/>
      <c r="C632" s="62"/>
      <c r="D632" s="44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1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</row>
    <row r="633" spans="1:29" ht="15.75" customHeight="1" x14ac:dyDescent="0.25">
      <c r="A633" s="20"/>
      <c r="B633" s="44"/>
      <c r="C633" s="62"/>
      <c r="D633" s="44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1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</row>
    <row r="634" spans="1:29" ht="15.75" customHeight="1" x14ac:dyDescent="0.25">
      <c r="A634" s="20"/>
      <c r="B634" s="44"/>
      <c r="C634" s="62"/>
      <c r="D634" s="44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1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</row>
    <row r="635" spans="1:29" ht="15.75" customHeight="1" x14ac:dyDescent="0.25">
      <c r="A635" s="20"/>
      <c r="B635" s="44"/>
      <c r="C635" s="62"/>
      <c r="D635" s="44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1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</row>
    <row r="636" spans="1:29" ht="15.75" customHeight="1" x14ac:dyDescent="0.25">
      <c r="A636" s="20"/>
      <c r="B636" s="44"/>
      <c r="C636" s="62"/>
      <c r="D636" s="44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1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</row>
    <row r="637" spans="1:29" ht="15.75" customHeight="1" x14ac:dyDescent="0.25">
      <c r="A637" s="20"/>
      <c r="B637" s="44"/>
      <c r="C637" s="62"/>
      <c r="D637" s="44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1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</row>
    <row r="638" spans="1:29" ht="15.75" customHeight="1" x14ac:dyDescent="0.25">
      <c r="A638" s="20"/>
      <c r="B638" s="44"/>
      <c r="C638" s="62"/>
      <c r="D638" s="44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1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</row>
    <row r="639" spans="1:29" ht="15.75" customHeight="1" x14ac:dyDescent="0.25">
      <c r="A639" s="20"/>
      <c r="B639" s="44"/>
      <c r="C639" s="62"/>
      <c r="D639" s="44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1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</row>
    <row r="640" spans="1:29" ht="15.75" customHeight="1" x14ac:dyDescent="0.25">
      <c r="A640" s="20"/>
      <c r="B640" s="44"/>
      <c r="C640" s="62"/>
      <c r="D640" s="44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1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</row>
    <row r="641" spans="1:29" ht="15.75" customHeight="1" x14ac:dyDescent="0.25">
      <c r="A641" s="20"/>
      <c r="B641" s="44"/>
      <c r="C641" s="62"/>
      <c r="D641" s="44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1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</row>
    <row r="642" spans="1:29" ht="15.75" customHeight="1" x14ac:dyDescent="0.25">
      <c r="A642" s="20"/>
      <c r="B642" s="44"/>
      <c r="C642" s="62"/>
      <c r="D642" s="44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1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</row>
    <row r="643" spans="1:29" ht="15.75" customHeight="1" x14ac:dyDescent="0.25">
      <c r="A643" s="20"/>
      <c r="B643" s="44"/>
      <c r="C643" s="62"/>
      <c r="D643" s="44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1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</row>
    <row r="644" spans="1:29" ht="15.75" customHeight="1" x14ac:dyDescent="0.25">
      <c r="A644" s="20"/>
      <c r="B644" s="44"/>
      <c r="C644" s="62"/>
      <c r="D644" s="44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1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</row>
    <row r="645" spans="1:29" ht="15.75" customHeight="1" x14ac:dyDescent="0.25">
      <c r="A645" s="20"/>
      <c r="B645" s="44"/>
      <c r="C645" s="62"/>
      <c r="D645" s="44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1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</row>
    <row r="646" spans="1:29" ht="15.75" customHeight="1" x14ac:dyDescent="0.25">
      <c r="A646" s="20"/>
      <c r="B646" s="44"/>
      <c r="C646" s="62"/>
      <c r="D646" s="44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1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</row>
    <row r="647" spans="1:29" ht="15.75" customHeight="1" x14ac:dyDescent="0.25">
      <c r="A647" s="20"/>
      <c r="B647" s="44"/>
      <c r="C647" s="62"/>
      <c r="D647" s="44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1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</row>
    <row r="648" spans="1:29" ht="15.75" customHeight="1" x14ac:dyDescent="0.25">
      <c r="A648" s="20"/>
      <c r="B648" s="44"/>
      <c r="C648" s="62"/>
      <c r="D648" s="44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1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</row>
    <row r="649" spans="1:29" ht="15.75" customHeight="1" x14ac:dyDescent="0.25">
      <c r="A649" s="20"/>
      <c r="B649" s="44"/>
      <c r="C649" s="62"/>
      <c r="D649" s="44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1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</row>
    <row r="650" spans="1:29" ht="15.75" customHeight="1" x14ac:dyDescent="0.25">
      <c r="A650" s="20"/>
      <c r="B650" s="44"/>
      <c r="C650" s="62"/>
      <c r="D650" s="44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1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</row>
    <row r="651" spans="1:29" ht="15.75" customHeight="1" x14ac:dyDescent="0.25">
      <c r="A651" s="20"/>
      <c r="B651" s="44"/>
      <c r="C651" s="62"/>
      <c r="D651" s="44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1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</row>
    <row r="652" spans="1:29" ht="15.75" customHeight="1" x14ac:dyDescent="0.25">
      <c r="A652" s="20"/>
      <c r="B652" s="44"/>
      <c r="C652" s="62"/>
      <c r="D652" s="44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1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</row>
    <row r="653" spans="1:29" ht="15.75" customHeight="1" x14ac:dyDescent="0.25">
      <c r="A653" s="20"/>
      <c r="B653" s="44"/>
      <c r="C653" s="62"/>
      <c r="D653" s="44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1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</row>
    <row r="654" spans="1:29" ht="15.75" customHeight="1" x14ac:dyDescent="0.25">
      <c r="A654" s="20"/>
      <c r="B654" s="44"/>
      <c r="C654" s="62"/>
      <c r="D654" s="44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1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</row>
    <row r="655" spans="1:29" ht="15.75" customHeight="1" x14ac:dyDescent="0.25">
      <c r="A655" s="20"/>
      <c r="B655" s="44"/>
      <c r="C655" s="62"/>
      <c r="D655" s="44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1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</row>
    <row r="656" spans="1:29" ht="15.75" customHeight="1" x14ac:dyDescent="0.25">
      <c r="A656" s="20"/>
      <c r="B656" s="44"/>
      <c r="C656" s="62"/>
      <c r="D656" s="44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1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</row>
    <row r="657" spans="1:29" ht="15.75" customHeight="1" x14ac:dyDescent="0.25">
      <c r="A657" s="20"/>
      <c r="B657" s="44"/>
      <c r="C657" s="62"/>
      <c r="D657" s="44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1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</row>
    <row r="658" spans="1:29" ht="15.75" customHeight="1" x14ac:dyDescent="0.25">
      <c r="A658" s="20"/>
      <c r="B658" s="44"/>
      <c r="C658" s="62"/>
      <c r="D658" s="44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1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</row>
    <row r="659" spans="1:29" ht="15.75" customHeight="1" x14ac:dyDescent="0.25">
      <c r="A659" s="20"/>
      <c r="B659" s="44"/>
      <c r="C659" s="62"/>
      <c r="D659" s="44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1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</row>
    <row r="660" spans="1:29" ht="15.75" customHeight="1" x14ac:dyDescent="0.25">
      <c r="A660" s="20"/>
      <c r="B660" s="44"/>
      <c r="C660" s="62"/>
      <c r="D660" s="44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1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</row>
    <row r="661" spans="1:29" ht="15.75" customHeight="1" x14ac:dyDescent="0.25">
      <c r="A661" s="20"/>
      <c r="B661" s="44"/>
      <c r="C661" s="62"/>
      <c r="D661" s="44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1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</row>
    <row r="662" spans="1:29" ht="15.75" customHeight="1" x14ac:dyDescent="0.25">
      <c r="A662" s="20"/>
      <c r="B662" s="44"/>
      <c r="C662" s="62"/>
      <c r="D662" s="44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1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</row>
    <row r="663" spans="1:29" ht="15.75" customHeight="1" x14ac:dyDescent="0.25">
      <c r="A663" s="20"/>
      <c r="B663" s="44"/>
      <c r="C663" s="62"/>
      <c r="D663" s="44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1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</row>
    <row r="664" spans="1:29" ht="15.75" customHeight="1" x14ac:dyDescent="0.25">
      <c r="A664" s="20"/>
      <c r="B664" s="44"/>
      <c r="C664" s="62"/>
      <c r="D664" s="44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1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</row>
    <row r="665" spans="1:29" ht="15.75" customHeight="1" x14ac:dyDescent="0.25">
      <c r="A665" s="20"/>
      <c r="B665" s="44"/>
      <c r="C665" s="62"/>
      <c r="D665" s="44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1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</row>
    <row r="666" spans="1:29" ht="15.75" customHeight="1" x14ac:dyDescent="0.25">
      <c r="A666" s="20"/>
      <c r="B666" s="44"/>
      <c r="C666" s="62"/>
      <c r="D666" s="44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1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</row>
    <row r="667" spans="1:29" ht="15.75" customHeight="1" x14ac:dyDescent="0.25">
      <c r="A667" s="20"/>
      <c r="B667" s="44"/>
      <c r="C667" s="62"/>
      <c r="D667" s="44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1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</row>
    <row r="668" spans="1:29" ht="15.75" customHeight="1" x14ac:dyDescent="0.25">
      <c r="A668" s="20"/>
      <c r="B668" s="44"/>
      <c r="C668" s="62"/>
      <c r="D668" s="44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1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</row>
    <row r="669" spans="1:29" ht="15.75" customHeight="1" x14ac:dyDescent="0.25">
      <c r="A669" s="20"/>
      <c r="B669" s="44"/>
      <c r="C669" s="62"/>
      <c r="D669" s="44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1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</row>
    <row r="670" spans="1:29" ht="15.75" customHeight="1" x14ac:dyDescent="0.25">
      <c r="A670" s="20"/>
      <c r="B670" s="44"/>
      <c r="C670" s="62"/>
      <c r="D670" s="44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1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</row>
    <row r="671" spans="1:29" ht="15.75" customHeight="1" x14ac:dyDescent="0.25">
      <c r="A671" s="20"/>
      <c r="B671" s="44"/>
      <c r="C671" s="62"/>
      <c r="D671" s="44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1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</row>
    <row r="672" spans="1:29" ht="15.75" customHeight="1" x14ac:dyDescent="0.25">
      <c r="A672" s="20"/>
      <c r="B672" s="44"/>
      <c r="C672" s="62"/>
      <c r="D672" s="44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1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</row>
    <row r="673" spans="1:29" ht="15.75" customHeight="1" x14ac:dyDescent="0.25">
      <c r="A673" s="20"/>
      <c r="B673" s="44"/>
      <c r="C673" s="62"/>
      <c r="D673" s="44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1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</row>
    <row r="674" spans="1:29" ht="15.75" customHeight="1" x14ac:dyDescent="0.25">
      <c r="A674" s="20"/>
      <c r="B674" s="44"/>
      <c r="C674" s="62"/>
      <c r="D674" s="44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1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</row>
    <row r="675" spans="1:29" ht="15.75" customHeight="1" x14ac:dyDescent="0.25">
      <c r="A675" s="20"/>
      <c r="B675" s="44"/>
      <c r="C675" s="62"/>
      <c r="D675" s="44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1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</row>
    <row r="676" spans="1:29" ht="15.75" customHeight="1" x14ac:dyDescent="0.25">
      <c r="A676" s="20"/>
      <c r="B676" s="44"/>
      <c r="C676" s="62"/>
      <c r="D676" s="44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1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</row>
    <row r="677" spans="1:29" ht="15.75" customHeight="1" x14ac:dyDescent="0.25">
      <c r="A677" s="20"/>
      <c r="B677" s="44"/>
      <c r="C677" s="62"/>
      <c r="D677" s="44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1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</row>
    <row r="678" spans="1:29" ht="15.75" customHeight="1" x14ac:dyDescent="0.25">
      <c r="A678" s="20"/>
      <c r="B678" s="44"/>
      <c r="C678" s="62"/>
      <c r="D678" s="44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1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</row>
    <row r="679" spans="1:29" ht="15.75" customHeight="1" x14ac:dyDescent="0.25">
      <c r="A679" s="20"/>
      <c r="B679" s="44"/>
      <c r="C679" s="62"/>
      <c r="D679" s="44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1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</row>
    <row r="680" spans="1:29" ht="15.75" customHeight="1" x14ac:dyDescent="0.25">
      <c r="A680" s="20"/>
      <c r="B680" s="44"/>
      <c r="C680" s="62"/>
      <c r="D680" s="44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1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</row>
    <row r="681" spans="1:29" ht="15.75" customHeight="1" x14ac:dyDescent="0.25">
      <c r="A681" s="20"/>
      <c r="B681" s="44"/>
      <c r="C681" s="62"/>
      <c r="D681" s="44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1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</row>
    <row r="682" spans="1:29" ht="15.75" customHeight="1" x14ac:dyDescent="0.25">
      <c r="A682" s="20"/>
      <c r="B682" s="44"/>
      <c r="C682" s="62"/>
      <c r="D682" s="44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1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</row>
    <row r="683" spans="1:29" ht="15.75" customHeight="1" x14ac:dyDescent="0.25">
      <c r="A683" s="20"/>
      <c r="B683" s="44"/>
      <c r="C683" s="62"/>
      <c r="D683" s="44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1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</row>
    <row r="684" spans="1:29" ht="15.75" customHeight="1" x14ac:dyDescent="0.25">
      <c r="A684" s="20"/>
      <c r="B684" s="44"/>
      <c r="C684" s="62"/>
      <c r="D684" s="44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1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</row>
    <row r="685" spans="1:29" ht="15.75" customHeight="1" x14ac:dyDescent="0.25">
      <c r="A685" s="20"/>
      <c r="B685" s="44"/>
      <c r="C685" s="62"/>
      <c r="D685" s="44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1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</row>
    <row r="686" spans="1:29" ht="15.75" customHeight="1" x14ac:dyDescent="0.25">
      <c r="A686" s="20"/>
      <c r="B686" s="44"/>
      <c r="C686" s="62"/>
      <c r="D686" s="44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1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</row>
    <row r="687" spans="1:29" ht="15.75" customHeight="1" x14ac:dyDescent="0.25">
      <c r="A687" s="20"/>
      <c r="B687" s="44"/>
      <c r="C687" s="62"/>
      <c r="D687" s="44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1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</row>
    <row r="688" spans="1:29" ht="15.75" customHeight="1" x14ac:dyDescent="0.25">
      <c r="A688" s="20"/>
      <c r="B688" s="44"/>
      <c r="C688" s="62"/>
      <c r="D688" s="44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1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</row>
    <row r="689" spans="1:29" ht="15.75" customHeight="1" x14ac:dyDescent="0.25">
      <c r="A689" s="20"/>
      <c r="B689" s="44"/>
      <c r="C689" s="62"/>
      <c r="D689" s="44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1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</row>
    <row r="690" spans="1:29" ht="15.75" customHeight="1" x14ac:dyDescent="0.25">
      <c r="A690" s="20"/>
      <c r="B690" s="44"/>
      <c r="C690" s="62"/>
      <c r="D690" s="44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1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</row>
    <row r="691" spans="1:29" ht="15.75" customHeight="1" x14ac:dyDescent="0.25">
      <c r="A691" s="20"/>
      <c r="B691" s="44"/>
      <c r="C691" s="62"/>
      <c r="D691" s="44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1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</row>
    <row r="692" spans="1:29" ht="15.75" customHeight="1" x14ac:dyDescent="0.25">
      <c r="A692" s="20"/>
      <c r="B692" s="44"/>
      <c r="C692" s="62"/>
      <c r="D692" s="44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1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</row>
    <row r="693" spans="1:29" ht="15.75" customHeight="1" x14ac:dyDescent="0.25">
      <c r="A693" s="20"/>
      <c r="B693" s="44"/>
      <c r="C693" s="62"/>
      <c r="D693" s="44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1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</row>
    <row r="694" spans="1:29" ht="15.75" customHeight="1" x14ac:dyDescent="0.25">
      <c r="A694" s="20"/>
      <c r="B694" s="44"/>
      <c r="C694" s="62"/>
      <c r="D694" s="44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1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</row>
    <row r="695" spans="1:29" ht="15.75" customHeight="1" x14ac:dyDescent="0.25">
      <c r="A695" s="20"/>
      <c r="B695" s="44"/>
      <c r="C695" s="62"/>
      <c r="D695" s="44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1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</row>
    <row r="696" spans="1:29" ht="15.75" customHeight="1" x14ac:dyDescent="0.25">
      <c r="A696" s="20"/>
      <c r="B696" s="44"/>
      <c r="C696" s="62"/>
      <c r="D696" s="44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1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</row>
    <row r="697" spans="1:29" ht="15.75" customHeight="1" x14ac:dyDescent="0.25">
      <c r="A697" s="20"/>
      <c r="B697" s="44"/>
      <c r="C697" s="62"/>
      <c r="D697" s="44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1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</row>
    <row r="698" spans="1:29" ht="15.75" customHeight="1" x14ac:dyDescent="0.25">
      <c r="A698" s="20"/>
      <c r="B698" s="44"/>
      <c r="C698" s="62"/>
      <c r="D698" s="44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1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</row>
    <row r="699" spans="1:29" ht="15.75" customHeight="1" x14ac:dyDescent="0.25">
      <c r="A699" s="20"/>
      <c r="B699" s="44"/>
      <c r="C699" s="62"/>
      <c r="D699" s="44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1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</row>
    <row r="700" spans="1:29" ht="15.75" customHeight="1" x14ac:dyDescent="0.25">
      <c r="A700" s="20"/>
      <c r="B700" s="44"/>
      <c r="C700" s="62"/>
      <c r="D700" s="44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1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</row>
    <row r="701" spans="1:29" ht="15.75" customHeight="1" x14ac:dyDescent="0.25">
      <c r="A701" s="20"/>
      <c r="B701" s="44"/>
      <c r="C701" s="62"/>
      <c r="D701" s="44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1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</row>
    <row r="702" spans="1:29" ht="15.75" customHeight="1" x14ac:dyDescent="0.25">
      <c r="A702" s="20"/>
      <c r="B702" s="44"/>
      <c r="C702" s="62"/>
      <c r="D702" s="44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1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</row>
    <row r="703" spans="1:29" ht="15.75" customHeight="1" x14ac:dyDescent="0.25">
      <c r="A703" s="20"/>
      <c r="B703" s="44"/>
      <c r="C703" s="62"/>
      <c r="D703" s="44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1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</row>
    <row r="704" spans="1:29" ht="15.75" customHeight="1" x14ac:dyDescent="0.25">
      <c r="A704" s="20"/>
      <c r="B704" s="44"/>
      <c r="C704" s="62"/>
      <c r="D704" s="44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1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</row>
    <row r="705" spans="1:29" ht="15.75" customHeight="1" x14ac:dyDescent="0.25">
      <c r="A705" s="20"/>
      <c r="B705" s="44"/>
      <c r="C705" s="62"/>
      <c r="D705" s="44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1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</row>
    <row r="706" spans="1:29" ht="15.75" customHeight="1" x14ac:dyDescent="0.25">
      <c r="A706" s="20"/>
      <c r="B706" s="44"/>
      <c r="C706" s="62"/>
      <c r="D706" s="44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1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</row>
    <row r="707" spans="1:29" ht="15.75" customHeight="1" x14ac:dyDescent="0.25">
      <c r="A707" s="20"/>
      <c r="B707" s="44"/>
      <c r="C707" s="62"/>
      <c r="D707" s="44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1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</row>
    <row r="708" spans="1:29" ht="15.75" customHeight="1" x14ac:dyDescent="0.25">
      <c r="A708" s="20"/>
      <c r="B708" s="44"/>
      <c r="C708" s="62"/>
      <c r="D708" s="44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1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</row>
    <row r="709" spans="1:29" ht="15.75" customHeight="1" x14ac:dyDescent="0.25">
      <c r="A709" s="20"/>
      <c r="B709" s="44"/>
      <c r="C709" s="62"/>
      <c r="D709" s="44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1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</row>
    <row r="710" spans="1:29" ht="15.75" customHeight="1" x14ac:dyDescent="0.25">
      <c r="A710" s="20"/>
      <c r="B710" s="44"/>
      <c r="C710" s="62"/>
      <c r="D710" s="44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1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</row>
    <row r="711" spans="1:29" ht="15.75" customHeight="1" x14ac:dyDescent="0.25">
      <c r="A711" s="20"/>
      <c r="B711" s="44"/>
      <c r="C711" s="62"/>
      <c r="D711" s="44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1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</row>
    <row r="712" spans="1:29" ht="15.75" customHeight="1" x14ac:dyDescent="0.25">
      <c r="A712" s="20"/>
      <c r="B712" s="44"/>
      <c r="C712" s="62"/>
      <c r="D712" s="44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1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</row>
    <row r="713" spans="1:29" ht="15.75" customHeight="1" x14ac:dyDescent="0.25">
      <c r="A713" s="20"/>
      <c r="B713" s="44"/>
      <c r="C713" s="62"/>
      <c r="D713" s="44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1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</row>
    <row r="714" spans="1:29" ht="15.75" customHeight="1" x14ac:dyDescent="0.25">
      <c r="A714" s="20"/>
      <c r="B714" s="44"/>
      <c r="C714" s="62"/>
      <c r="D714" s="44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1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</row>
    <row r="715" spans="1:29" ht="15.75" customHeight="1" x14ac:dyDescent="0.25">
      <c r="A715" s="20"/>
      <c r="B715" s="44"/>
      <c r="C715" s="62"/>
      <c r="D715" s="44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1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</row>
    <row r="716" spans="1:29" ht="15.75" customHeight="1" x14ac:dyDescent="0.25">
      <c r="A716" s="20"/>
      <c r="B716" s="44"/>
      <c r="C716" s="62"/>
      <c r="D716" s="44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1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</row>
    <row r="717" spans="1:29" ht="15.75" customHeight="1" x14ac:dyDescent="0.25">
      <c r="A717" s="20"/>
      <c r="B717" s="44"/>
      <c r="C717" s="62"/>
      <c r="D717" s="44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1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</row>
    <row r="718" spans="1:29" ht="15.75" customHeight="1" x14ac:dyDescent="0.25">
      <c r="A718" s="20"/>
      <c r="B718" s="44"/>
      <c r="C718" s="62"/>
      <c r="D718" s="44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1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</row>
    <row r="719" spans="1:29" ht="15.75" customHeight="1" x14ac:dyDescent="0.25">
      <c r="A719" s="20"/>
      <c r="B719" s="44"/>
      <c r="C719" s="62"/>
      <c r="D719" s="44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1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</row>
    <row r="720" spans="1:29" ht="15.75" customHeight="1" x14ac:dyDescent="0.25">
      <c r="A720" s="20"/>
      <c r="B720" s="44"/>
      <c r="C720" s="62"/>
      <c r="D720" s="44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1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</row>
    <row r="721" spans="1:29" ht="15.75" customHeight="1" x14ac:dyDescent="0.25">
      <c r="A721" s="20"/>
      <c r="B721" s="44"/>
      <c r="C721" s="62"/>
      <c r="D721" s="44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1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</row>
    <row r="722" spans="1:29" ht="15.75" customHeight="1" x14ac:dyDescent="0.25">
      <c r="A722" s="20"/>
      <c r="B722" s="44"/>
      <c r="C722" s="62"/>
      <c r="D722" s="44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1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</row>
    <row r="723" spans="1:29" ht="15.75" customHeight="1" x14ac:dyDescent="0.25">
      <c r="A723" s="20"/>
      <c r="B723" s="44"/>
      <c r="C723" s="62"/>
      <c r="D723" s="44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1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</row>
    <row r="724" spans="1:29" ht="15.75" customHeight="1" x14ac:dyDescent="0.25">
      <c r="A724" s="20"/>
      <c r="B724" s="44"/>
      <c r="C724" s="62"/>
      <c r="D724" s="44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1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</row>
    <row r="725" spans="1:29" ht="15.75" customHeight="1" x14ac:dyDescent="0.25">
      <c r="A725" s="20"/>
      <c r="B725" s="44"/>
      <c r="C725" s="62"/>
      <c r="D725" s="44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1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</row>
    <row r="726" spans="1:29" ht="15.75" customHeight="1" x14ac:dyDescent="0.25">
      <c r="A726" s="20"/>
      <c r="B726" s="44"/>
      <c r="C726" s="62"/>
      <c r="D726" s="44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1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</row>
    <row r="727" spans="1:29" ht="15.75" customHeight="1" x14ac:dyDescent="0.25">
      <c r="A727" s="20"/>
      <c r="B727" s="44"/>
      <c r="C727" s="62"/>
      <c r="D727" s="44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1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</row>
    <row r="728" spans="1:29" ht="15.75" customHeight="1" x14ac:dyDescent="0.25">
      <c r="A728" s="20"/>
      <c r="B728" s="44"/>
      <c r="C728" s="62"/>
      <c r="D728" s="44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1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</row>
    <row r="729" spans="1:29" ht="15.75" customHeight="1" x14ac:dyDescent="0.25">
      <c r="A729" s="20"/>
      <c r="B729" s="44"/>
      <c r="C729" s="62"/>
      <c r="D729" s="44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1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</row>
    <row r="730" spans="1:29" ht="15.75" customHeight="1" x14ac:dyDescent="0.25">
      <c r="A730" s="20"/>
      <c r="B730" s="44"/>
      <c r="C730" s="62"/>
      <c r="D730" s="44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1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</row>
    <row r="731" spans="1:29" ht="15.75" customHeight="1" x14ac:dyDescent="0.25">
      <c r="A731" s="20"/>
      <c r="B731" s="44"/>
      <c r="C731" s="62"/>
      <c r="D731" s="44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1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</row>
    <row r="732" spans="1:29" ht="15.75" customHeight="1" x14ac:dyDescent="0.25">
      <c r="A732" s="20"/>
      <c r="B732" s="44"/>
      <c r="C732" s="62"/>
      <c r="D732" s="44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1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</row>
    <row r="733" spans="1:29" ht="15.75" customHeight="1" x14ac:dyDescent="0.25">
      <c r="A733" s="20"/>
      <c r="B733" s="44"/>
      <c r="C733" s="62"/>
      <c r="D733" s="44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1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</row>
    <row r="734" spans="1:29" ht="15.75" customHeight="1" x14ac:dyDescent="0.25">
      <c r="A734" s="20"/>
      <c r="B734" s="44"/>
      <c r="C734" s="62"/>
      <c r="D734" s="44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1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</row>
    <row r="735" spans="1:29" ht="15.75" customHeight="1" x14ac:dyDescent="0.25">
      <c r="A735" s="20"/>
      <c r="B735" s="44"/>
      <c r="C735" s="62"/>
      <c r="D735" s="44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1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</row>
    <row r="736" spans="1:29" ht="15.75" customHeight="1" x14ac:dyDescent="0.25">
      <c r="A736" s="20"/>
      <c r="B736" s="44"/>
      <c r="C736" s="62"/>
      <c r="D736" s="44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1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</row>
    <row r="737" spans="1:29" ht="15.75" customHeight="1" x14ac:dyDescent="0.25">
      <c r="A737" s="20"/>
      <c r="B737" s="44"/>
      <c r="C737" s="62"/>
      <c r="D737" s="44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1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</row>
    <row r="738" spans="1:29" ht="15.75" customHeight="1" x14ac:dyDescent="0.25">
      <c r="A738" s="20"/>
      <c r="B738" s="44"/>
      <c r="C738" s="62"/>
      <c r="D738" s="44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1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</row>
    <row r="739" spans="1:29" ht="15.75" customHeight="1" x14ac:dyDescent="0.25">
      <c r="A739" s="20"/>
      <c r="B739" s="44"/>
      <c r="C739" s="62"/>
      <c r="D739" s="44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1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</row>
    <row r="740" spans="1:29" ht="15.75" customHeight="1" x14ac:dyDescent="0.25">
      <c r="A740" s="20"/>
      <c r="B740" s="44"/>
      <c r="C740" s="62"/>
      <c r="D740" s="44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1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</row>
    <row r="741" spans="1:29" ht="15.75" customHeight="1" x14ac:dyDescent="0.25">
      <c r="A741" s="20"/>
      <c r="B741" s="44"/>
      <c r="C741" s="62"/>
      <c r="D741" s="44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1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</row>
    <row r="742" spans="1:29" ht="15.75" customHeight="1" x14ac:dyDescent="0.25">
      <c r="A742" s="20"/>
      <c r="B742" s="44"/>
      <c r="C742" s="62"/>
      <c r="D742" s="44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1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</row>
    <row r="743" spans="1:29" ht="15.75" customHeight="1" x14ac:dyDescent="0.25">
      <c r="A743" s="20"/>
      <c r="B743" s="44"/>
      <c r="C743" s="62"/>
      <c r="D743" s="44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1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</row>
    <row r="744" spans="1:29" ht="15.75" customHeight="1" x14ac:dyDescent="0.25">
      <c r="A744" s="20"/>
      <c r="B744" s="44"/>
      <c r="C744" s="62"/>
      <c r="D744" s="44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1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</row>
    <row r="745" spans="1:29" ht="15.75" customHeight="1" x14ac:dyDescent="0.25">
      <c r="A745" s="20"/>
      <c r="B745" s="44"/>
      <c r="C745" s="62"/>
      <c r="D745" s="44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1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</row>
    <row r="746" spans="1:29" ht="15.75" customHeight="1" x14ac:dyDescent="0.25">
      <c r="A746" s="20"/>
      <c r="B746" s="44"/>
      <c r="C746" s="62"/>
      <c r="D746" s="44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1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</row>
    <row r="747" spans="1:29" ht="15.75" customHeight="1" x14ac:dyDescent="0.25">
      <c r="A747" s="20"/>
      <c r="B747" s="44"/>
      <c r="C747" s="62"/>
      <c r="D747" s="44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1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</row>
    <row r="748" spans="1:29" ht="15.75" customHeight="1" x14ac:dyDescent="0.25">
      <c r="A748" s="20"/>
      <c r="B748" s="44"/>
      <c r="C748" s="62"/>
      <c r="D748" s="44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1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</row>
    <row r="749" spans="1:29" ht="15.75" customHeight="1" x14ac:dyDescent="0.25">
      <c r="A749" s="20"/>
      <c r="B749" s="44"/>
      <c r="C749" s="62"/>
      <c r="D749" s="44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1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</row>
    <row r="750" spans="1:29" ht="15.75" customHeight="1" x14ac:dyDescent="0.25">
      <c r="A750" s="20"/>
      <c r="B750" s="44"/>
      <c r="C750" s="62"/>
      <c r="D750" s="44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1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</row>
    <row r="751" spans="1:29" ht="15.75" customHeight="1" x14ac:dyDescent="0.25">
      <c r="A751" s="20"/>
      <c r="B751" s="44"/>
      <c r="C751" s="62"/>
      <c r="D751" s="44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1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</row>
    <row r="752" spans="1:29" ht="15.75" customHeight="1" x14ac:dyDescent="0.25">
      <c r="A752" s="20"/>
      <c r="B752" s="44"/>
      <c r="C752" s="62"/>
      <c r="D752" s="44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1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</row>
    <row r="753" spans="1:29" ht="15.75" customHeight="1" x14ac:dyDescent="0.25">
      <c r="A753" s="20"/>
      <c r="B753" s="44"/>
      <c r="C753" s="62"/>
      <c r="D753" s="44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1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</row>
    <row r="754" spans="1:29" ht="15.75" customHeight="1" x14ac:dyDescent="0.25">
      <c r="A754" s="20"/>
      <c r="B754" s="44"/>
      <c r="C754" s="62"/>
      <c r="D754" s="44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1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</row>
    <row r="755" spans="1:29" ht="15.75" customHeight="1" x14ac:dyDescent="0.25">
      <c r="A755" s="20"/>
      <c r="B755" s="44"/>
      <c r="C755" s="62"/>
      <c r="D755" s="44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1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</row>
    <row r="756" spans="1:29" ht="15.75" customHeight="1" x14ac:dyDescent="0.25">
      <c r="A756" s="20"/>
      <c r="B756" s="44"/>
      <c r="C756" s="62"/>
      <c r="D756" s="44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1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</row>
    <row r="757" spans="1:29" ht="15.75" customHeight="1" x14ac:dyDescent="0.25">
      <c r="A757" s="20"/>
      <c r="B757" s="44"/>
      <c r="C757" s="62"/>
      <c r="D757" s="44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1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</row>
    <row r="758" spans="1:29" ht="15.75" customHeight="1" x14ac:dyDescent="0.25">
      <c r="A758" s="20"/>
      <c r="B758" s="44"/>
      <c r="C758" s="62"/>
      <c r="D758" s="44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1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</row>
    <row r="759" spans="1:29" ht="15.75" customHeight="1" x14ac:dyDescent="0.25">
      <c r="A759" s="20"/>
      <c r="B759" s="44"/>
      <c r="C759" s="62"/>
      <c r="D759" s="44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1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</row>
    <row r="760" spans="1:29" ht="15.75" customHeight="1" x14ac:dyDescent="0.25">
      <c r="A760" s="20"/>
      <c r="B760" s="44"/>
      <c r="C760" s="62"/>
      <c r="D760" s="44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1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</row>
    <row r="761" spans="1:29" ht="15.75" customHeight="1" x14ac:dyDescent="0.25">
      <c r="A761" s="20"/>
      <c r="B761" s="44"/>
      <c r="C761" s="62"/>
      <c r="D761" s="44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1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</row>
    <row r="762" spans="1:29" ht="15.75" customHeight="1" x14ac:dyDescent="0.25">
      <c r="A762" s="20"/>
      <c r="B762" s="44"/>
      <c r="C762" s="62"/>
      <c r="D762" s="44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1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</row>
    <row r="763" spans="1:29" ht="15.75" customHeight="1" x14ac:dyDescent="0.25">
      <c r="A763" s="20"/>
      <c r="B763" s="44"/>
      <c r="C763" s="62"/>
      <c r="D763" s="44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1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</row>
    <row r="764" spans="1:29" ht="15.75" customHeight="1" x14ac:dyDescent="0.25">
      <c r="A764" s="20"/>
      <c r="B764" s="44"/>
      <c r="C764" s="62"/>
      <c r="D764" s="44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1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</row>
    <row r="765" spans="1:29" ht="15.75" customHeight="1" x14ac:dyDescent="0.25">
      <c r="A765" s="20"/>
      <c r="B765" s="44"/>
      <c r="C765" s="62"/>
      <c r="D765" s="44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1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</row>
    <row r="766" spans="1:29" ht="15.75" customHeight="1" x14ac:dyDescent="0.25">
      <c r="A766" s="20"/>
      <c r="B766" s="44"/>
      <c r="C766" s="62"/>
      <c r="D766" s="44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1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</row>
    <row r="767" spans="1:29" ht="15.75" customHeight="1" x14ac:dyDescent="0.25">
      <c r="A767" s="20"/>
      <c r="B767" s="44"/>
      <c r="C767" s="62"/>
      <c r="D767" s="44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1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</row>
    <row r="768" spans="1:29" ht="15.75" customHeight="1" x14ac:dyDescent="0.25">
      <c r="A768" s="20"/>
      <c r="B768" s="44"/>
      <c r="C768" s="62"/>
      <c r="D768" s="44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1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</row>
    <row r="769" spans="1:29" ht="15.75" customHeight="1" x14ac:dyDescent="0.25">
      <c r="A769" s="20"/>
      <c r="B769" s="44"/>
      <c r="C769" s="62"/>
      <c r="D769" s="44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1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</row>
    <row r="770" spans="1:29" ht="15.75" customHeight="1" x14ac:dyDescent="0.25">
      <c r="A770" s="20"/>
      <c r="B770" s="44"/>
      <c r="C770" s="62"/>
      <c r="D770" s="44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1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</row>
    <row r="771" spans="1:29" ht="15.75" customHeight="1" x14ac:dyDescent="0.25">
      <c r="A771" s="20"/>
      <c r="B771" s="44"/>
      <c r="C771" s="62"/>
      <c r="D771" s="44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1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</row>
    <row r="772" spans="1:29" ht="15.75" customHeight="1" x14ac:dyDescent="0.25">
      <c r="A772" s="20"/>
      <c r="B772" s="44"/>
      <c r="C772" s="62"/>
      <c r="D772" s="44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1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</row>
    <row r="773" spans="1:29" ht="15.75" customHeight="1" x14ac:dyDescent="0.25">
      <c r="A773" s="20"/>
      <c r="B773" s="44"/>
      <c r="C773" s="62"/>
      <c r="D773" s="44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1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</row>
    <row r="774" spans="1:29" ht="15.75" customHeight="1" x14ac:dyDescent="0.25">
      <c r="A774" s="20"/>
      <c r="B774" s="44"/>
      <c r="C774" s="62"/>
      <c r="D774" s="44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1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</row>
    <row r="775" spans="1:29" ht="15.75" customHeight="1" x14ac:dyDescent="0.25">
      <c r="A775" s="20"/>
      <c r="B775" s="44"/>
      <c r="C775" s="62"/>
      <c r="D775" s="44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1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</row>
    <row r="776" spans="1:29" ht="15.75" customHeight="1" x14ac:dyDescent="0.25">
      <c r="A776" s="20"/>
      <c r="B776" s="44"/>
      <c r="C776" s="62"/>
      <c r="D776" s="44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1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</row>
    <row r="777" spans="1:29" ht="15.75" customHeight="1" x14ac:dyDescent="0.25">
      <c r="A777" s="20"/>
      <c r="B777" s="44"/>
      <c r="C777" s="62"/>
      <c r="D777" s="44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1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</row>
    <row r="778" spans="1:29" ht="15.75" customHeight="1" x14ac:dyDescent="0.25">
      <c r="A778" s="20"/>
      <c r="B778" s="44"/>
      <c r="C778" s="62"/>
      <c r="D778" s="44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1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</row>
    <row r="779" spans="1:29" ht="15.75" customHeight="1" x14ac:dyDescent="0.25">
      <c r="A779" s="20"/>
      <c r="B779" s="44"/>
      <c r="C779" s="62"/>
      <c r="D779" s="44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1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</row>
    <row r="780" spans="1:29" ht="15.75" customHeight="1" x14ac:dyDescent="0.25">
      <c r="A780" s="20"/>
      <c r="B780" s="44"/>
      <c r="C780" s="62"/>
      <c r="D780" s="44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1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</row>
    <row r="781" spans="1:29" ht="15.75" customHeight="1" x14ac:dyDescent="0.25">
      <c r="A781" s="20"/>
      <c r="B781" s="44"/>
      <c r="C781" s="62"/>
      <c r="D781" s="44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1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</row>
    <row r="782" spans="1:29" ht="15.75" customHeight="1" x14ac:dyDescent="0.25">
      <c r="A782" s="20"/>
      <c r="B782" s="44"/>
      <c r="C782" s="62"/>
      <c r="D782" s="44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1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</row>
    <row r="783" spans="1:29" ht="15.75" customHeight="1" x14ac:dyDescent="0.25">
      <c r="A783" s="20"/>
      <c r="B783" s="44"/>
      <c r="C783" s="62"/>
      <c r="D783" s="44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1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</row>
    <row r="784" spans="1:29" ht="15.75" customHeight="1" x14ac:dyDescent="0.25">
      <c r="A784" s="20"/>
      <c r="B784" s="44"/>
      <c r="C784" s="62"/>
      <c r="D784" s="44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1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</row>
    <row r="785" spans="1:29" ht="15.75" customHeight="1" x14ac:dyDescent="0.25">
      <c r="A785" s="20"/>
      <c r="B785" s="44"/>
      <c r="C785" s="62"/>
      <c r="D785" s="44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1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</row>
    <row r="786" spans="1:29" ht="15.75" customHeight="1" x14ac:dyDescent="0.25">
      <c r="A786" s="20"/>
      <c r="B786" s="44"/>
      <c r="C786" s="62"/>
      <c r="D786" s="44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1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</row>
    <row r="787" spans="1:29" ht="15.75" customHeight="1" x14ac:dyDescent="0.25">
      <c r="A787" s="20"/>
      <c r="B787" s="44"/>
      <c r="C787" s="62"/>
      <c r="D787" s="44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1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</row>
    <row r="788" spans="1:29" ht="15.75" customHeight="1" x14ac:dyDescent="0.25">
      <c r="A788" s="20"/>
      <c r="B788" s="44"/>
      <c r="C788" s="62"/>
      <c r="D788" s="44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1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</row>
    <row r="789" spans="1:29" ht="15.75" customHeight="1" x14ac:dyDescent="0.25">
      <c r="A789" s="20"/>
      <c r="B789" s="44"/>
      <c r="C789" s="62"/>
      <c r="D789" s="44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1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</row>
    <row r="790" spans="1:29" ht="15.75" customHeight="1" x14ac:dyDescent="0.25">
      <c r="A790" s="20"/>
      <c r="B790" s="44"/>
      <c r="C790" s="62"/>
      <c r="D790" s="44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1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</row>
    <row r="791" spans="1:29" ht="15.75" customHeight="1" x14ac:dyDescent="0.25">
      <c r="A791" s="20"/>
      <c r="B791" s="44"/>
      <c r="C791" s="62"/>
      <c r="D791" s="44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1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</row>
    <row r="792" spans="1:29" ht="15.75" customHeight="1" x14ac:dyDescent="0.25">
      <c r="A792" s="20"/>
      <c r="B792" s="44"/>
      <c r="C792" s="62"/>
      <c r="D792" s="44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1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</row>
    <row r="793" spans="1:29" ht="15.75" customHeight="1" x14ac:dyDescent="0.25">
      <c r="A793" s="20"/>
      <c r="B793" s="44"/>
      <c r="C793" s="62"/>
      <c r="D793" s="44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1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</row>
    <row r="794" spans="1:29" ht="15.75" customHeight="1" x14ac:dyDescent="0.25">
      <c r="A794" s="20"/>
      <c r="B794" s="44"/>
      <c r="C794" s="62"/>
      <c r="D794" s="44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1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</row>
    <row r="795" spans="1:29" ht="15.75" customHeight="1" x14ac:dyDescent="0.25">
      <c r="A795" s="20"/>
      <c r="B795" s="44"/>
      <c r="C795" s="62"/>
      <c r="D795" s="44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1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</row>
    <row r="796" spans="1:29" ht="15.75" customHeight="1" x14ac:dyDescent="0.25">
      <c r="A796" s="20"/>
      <c r="B796" s="44"/>
      <c r="C796" s="62"/>
      <c r="D796" s="44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1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</row>
    <row r="797" spans="1:29" ht="15.75" customHeight="1" x14ac:dyDescent="0.25">
      <c r="A797" s="20"/>
      <c r="B797" s="44"/>
      <c r="C797" s="62"/>
      <c r="D797" s="44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1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</row>
    <row r="798" spans="1:29" ht="15.75" customHeight="1" x14ac:dyDescent="0.25">
      <c r="A798" s="20"/>
      <c r="B798" s="44"/>
      <c r="C798" s="62"/>
      <c r="D798" s="44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1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</row>
    <row r="799" spans="1:29" ht="15.75" customHeight="1" x14ac:dyDescent="0.25">
      <c r="A799" s="20"/>
      <c r="B799" s="44"/>
      <c r="C799" s="62"/>
      <c r="D799" s="44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1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</row>
    <row r="800" spans="1:29" ht="15.75" customHeight="1" x14ac:dyDescent="0.25">
      <c r="A800" s="20"/>
      <c r="B800" s="44"/>
      <c r="C800" s="62"/>
      <c r="D800" s="44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1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</row>
    <row r="801" spans="1:29" ht="15.75" customHeight="1" x14ac:dyDescent="0.25">
      <c r="A801" s="20"/>
      <c r="B801" s="44"/>
      <c r="C801" s="62"/>
      <c r="D801" s="44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1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</row>
    <row r="802" spans="1:29" ht="15.75" customHeight="1" x14ac:dyDescent="0.25">
      <c r="A802" s="20"/>
      <c r="B802" s="44"/>
      <c r="C802" s="62"/>
      <c r="D802" s="44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1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</row>
    <row r="803" spans="1:29" ht="15.75" customHeight="1" x14ac:dyDescent="0.25">
      <c r="A803" s="20"/>
      <c r="B803" s="44"/>
      <c r="C803" s="62"/>
      <c r="D803" s="44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1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</row>
    <row r="804" spans="1:29" ht="15.75" customHeight="1" x14ac:dyDescent="0.25">
      <c r="A804" s="20"/>
      <c r="B804" s="44"/>
      <c r="C804" s="62"/>
      <c r="D804" s="44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1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</row>
    <row r="805" spans="1:29" ht="15.75" customHeight="1" x14ac:dyDescent="0.25">
      <c r="A805" s="20"/>
      <c r="B805" s="44"/>
      <c r="C805" s="62"/>
      <c r="D805" s="44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1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</row>
    <row r="806" spans="1:29" ht="15.75" customHeight="1" x14ac:dyDescent="0.25">
      <c r="A806" s="20"/>
      <c r="B806" s="44"/>
      <c r="C806" s="62"/>
      <c r="D806" s="44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1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</row>
    <row r="807" spans="1:29" ht="15.75" customHeight="1" x14ac:dyDescent="0.25">
      <c r="A807" s="20"/>
      <c r="B807" s="44"/>
      <c r="C807" s="62"/>
      <c r="D807" s="44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1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</row>
    <row r="808" spans="1:29" ht="15.75" customHeight="1" x14ac:dyDescent="0.25">
      <c r="A808" s="20"/>
      <c r="B808" s="44"/>
      <c r="C808" s="62"/>
      <c r="D808" s="44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1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</row>
    <row r="809" spans="1:29" ht="15.75" customHeight="1" x14ac:dyDescent="0.25">
      <c r="A809" s="20"/>
      <c r="B809" s="44"/>
      <c r="C809" s="62"/>
      <c r="D809" s="44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1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</row>
    <row r="810" spans="1:29" ht="15.75" customHeight="1" x14ac:dyDescent="0.25">
      <c r="A810" s="20"/>
      <c r="B810" s="44"/>
      <c r="C810" s="62"/>
      <c r="D810" s="44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1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</row>
    <row r="811" spans="1:29" ht="15.75" customHeight="1" x14ac:dyDescent="0.25">
      <c r="A811" s="20"/>
      <c r="B811" s="44"/>
      <c r="C811" s="62"/>
      <c r="D811" s="44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1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</row>
    <row r="812" spans="1:29" ht="15.75" customHeight="1" x14ac:dyDescent="0.25">
      <c r="A812" s="20"/>
      <c r="B812" s="44"/>
      <c r="C812" s="62"/>
      <c r="D812" s="44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1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</row>
    <row r="813" spans="1:29" ht="15.75" customHeight="1" x14ac:dyDescent="0.25">
      <c r="A813" s="20"/>
      <c r="B813" s="44"/>
      <c r="C813" s="62"/>
      <c r="D813" s="44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1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</row>
    <row r="814" spans="1:29" ht="15.75" customHeight="1" x14ac:dyDescent="0.25">
      <c r="A814" s="20"/>
      <c r="B814" s="44"/>
      <c r="C814" s="62"/>
      <c r="D814" s="44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1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</row>
    <row r="815" spans="1:29" ht="15.75" customHeight="1" x14ac:dyDescent="0.25">
      <c r="A815" s="20"/>
      <c r="B815" s="44"/>
      <c r="C815" s="62"/>
      <c r="D815" s="44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1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</row>
    <row r="816" spans="1:29" ht="15.75" customHeight="1" x14ac:dyDescent="0.25">
      <c r="A816" s="20"/>
      <c r="B816" s="44"/>
      <c r="C816" s="62"/>
      <c r="D816" s="44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1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</row>
    <row r="817" spans="1:29" ht="15.75" customHeight="1" x14ac:dyDescent="0.25">
      <c r="A817" s="20"/>
      <c r="B817" s="44"/>
      <c r="C817" s="62"/>
      <c r="D817" s="44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1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</row>
    <row r="818" spans="1:29" ht="15.75" customHeight="1" x14ac:dyDescent="0.25">
      <c r="A818" s="20"/>
      <c r="B818" s="44"/>
      <c r="C818" s="62"/>
      <c r="D818" s="44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1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</row>
    <row r="819" spans="1:29" ht="15.75" customHeight="1" x14ac:dyDescent="0.25">
      <c r="A819" s="20"/>
      <c r="B819" s="44"/>
      <c r="C819" s="62"/>
      <c r="D819" s="44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1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</row>
    <row r="820" spans="1:29" ht="15.75" customHeight="1" x14ac:dyDescent="0.25">
      <c r="A820" s="20"/>
      <c r="B820" s="44"/>
      <c r="C820" s="62"/>
      <c r="D820" s="44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1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</row>
    <row r="821" spans="1:29" ht="15.75" customHeight="1" x14ac:dyDescent="0.25">
      <c r="A821" s="20"/>
      <c r="B821" s="44"/>
      <c r="C821" s="62"/>
      <c r="D821" s="44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1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</row>
    <row r="822" spans="1:29" ht="15.75" customHeight="1" x14ac:dyDescent="0.25">
      <c r="A822" s="20"/>
      <c r="B822" s="44"/>
      <c r="C822" s="62"/>
      <c r="D822" s="44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1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</row>
    <row r="823" spans="1:29" ht="15.75" customHeight="1" x14ac:dyDescent="0.25">
      <c r="A823" s="20"/>
      <c r="B823" s="44"/>
      <c r="C823" s="62"/>
      <c r="D823" s="44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1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</row>
    <row r="824" spans="1:29" ht="15.75" customHeight="1" x14ac:dyDescent="0.25">
      <c r="A824" s="20"/>
      <c r="B824" s="44"/>
      <c r="C824" s="62"/>
      <c r="D824" s="44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1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</row>
    <row r="825" spans="1:29" ht="15.75" customHeight="1" x14ac:dyDescent="0.25">
      <c r="A825" s="20"/>
      <c r="B825" s="44"/>
      <c r="C825" s="62"/>
      <c r="D825" s="44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1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</row>
    <row r="826" spans="1:29" ht="15.75" customHeight="1" x14ac:dyDescent="0.25">
      <c r="A826" s="20"/>
      <c r="B826" s="44"/>
      <c r="C826" s="62"/>
      <c r="D826" s="44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1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</row>
    <row r="827" spans="1:29" ht="15.75" customHeight="1" x14ac:dyDescent="0.25">
      <c r="A827" s="20"/>
      <c r="B827" s="44"/>
      <c r="C827" s="62"/>
      <c r="D827" s="44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1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</row>
    <row r="828" spans="1:29" ht="15.75" customHeight="1" x14ac:dyDescent="0.25">
      <c r="A828" s="20"/>
      <c r="B828" s="44"/>
      <c r="C828" s="62"/>
      <c r="D828" s="44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1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</row>
    <row r="829" spans="1:29" ht="15.75" customHeight="1" x14ac:dyDescent="0.25">
      <c r="A829" s="20"/>
      <c r="B829" s="44"/>
      <c r="C829" s="62"/>
      <c r="D829" s="44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1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</row>
    <row r="830" spans="1:29" ht="15.75" customHeight="1" x14ac:dyDescent="0.25">
      <c r="A830" s="20"/>
      <c r="B830" s="44"/>
      <c r="C830" s="62"/>
      <c r="D830" s="44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1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</row>
    <row r="831" spans="1:29" ht="15.75" customHeight="1" x14ac:dyDescent="0.25">
      <c r="A831" s="20"/>
      <c r="B831" s="44"/>
      <c r="C831" s="62"/>
      <c r="D831" s="44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1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</row>
    <row r="832" spans="1:29" ht="15.75" customHeight="1" x14ac:dyDescent="0.25">
      <c r="A832" s="20"/>
      <c r="B832" s="44"/>
      <c r="C832" s="62"/>
      <c r="D832" s="44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1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</row>
    <row r="833" spans="1:29" ht="15.75" customHeight="1" x14ac:dyDescent="0.25">
      <c r="A833" s="20"/>
      <c r="B833" s="44"/>
      <c r="C833" s="62"/>
      <c r="D833" s="44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1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</row>
    <row r="834" spans="1:29" ht="15.75" customHeight="1" x14ac:dyDescent="0.25">
      <c r="A834" s="20"/>
      <c r="B834" s="44"/>
      <c r="C834" s="62"/>
      <c r="D834" s="44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1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</row>
    <row r="835" spans="1:29" ht="15.75" customHeight="1" x14ac:dyDescent="0.25">
      <c r="A835" s="20"/>
      <c r="B835" s="44"/>
      <c r="C835" s="62"/>
      <c r="D835" s="44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1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</row>
    <row r="836" spans="1:29" ht="15.75" customHeight="1" x14ac:dyDescent="0.25">
      <c r="A836" s="20"/>
      <c r="B836" s="44"/>
      <c r="C836" s="62"/>
      <c r="D836" s="44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1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</row>
    <row r="837" spans="1:29" ht="15.75" customHeight="1" x14ac:dyDescent="0.25">
      <c r="A837" s="20"/>
      <c r="B837" s="44"/>
      <c r="C837" s="62"/>
      <c r="D837" s="44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1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</row>
    <row r="838" spans="1:29" ht="15.75" customHeight="1" x14ac:dyDescent="0.25">
      <c r="A838" s="20"/>
      <c r="B838" s="44"/>
      <c r="C838" s="62"/>
      <c r="D838" s="44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1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</row>
    <row r="839" spans="1:29" ht="15.75" customHeight="1" x14ac:dyDescent="0.25">
      <c r="A839" s="20"/>
      <c r="B839" s="44"/>
      <c r="C839" s="62"/>
      <c r="D839" s="44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1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</row>
    <row r="840" spans="1:29" ht="15.75" customHeight="1" x14ac:dyDescent="0.25">
      <c r="A840" s="20"/>
      <c r="B840" s="44"/>
      <c r="C840" s="62"/>
      <c r="D840" s="44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1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</row>
    <row r="841" spans="1:29" ht="15.75" customHeight="1" x14ac:dyDescent="0.25">
      <c r="A841" s="20"/>
      <c r="B841" s="44"/>
      <c r="C841" s="62"/>
      <c r="D841" s="44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1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</row>
    <row r="842" spans="1:29" ht="15.75" customHeight="1" x14ac:dyDescent="0.25">
      <c r="A842" s="20"/>
      <c r="B842" s="44"/>
      <c r="C842" s="62"/>
      <c r="D842" s="44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1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</row>
    <row r="843" spans="1:29" ht="15.75" customHeight="1" x14ac:dyDescent="0.25">
      <c r="A843" s="20"/>
      <c r="B843" s="44"/>
      <c r="C843" s="62"/>
      <c r="D843" s="44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1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</row>
    <row r="844" spans="1:29" ht="15.75" customHeight="1" x14ac:dyDescent="0.25">
      <c r="A844" s="20"/>
      <c r="B844" s="44"/>
      <c r="C844" s="62"/>
      <c r="D844" s="44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1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</row>
    <row r="845" spans="1:29" ht="15.75" customHeight="1" x14ac:dyDescent="0.25">
      <c r="A845" s="20"/>
      <c r="B845" s="44"/>
      <c r="C845" s="62"/>
      <c r="D845" s="44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1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</row>
    <row r="846" spans="1:29" ht="15.75" customHeight="1" x14ac:dyDescent="0.25">
      <c r="A846" s="20"/>
      <c r="B846" s="44"/>
      <c r="C846" s="62"/>
      <c r="D846" s="44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1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</row>
    <row r="847" spans="1:29" ht="15.75" customHeight="1" x14ac:dyDescent="0.25">
      <c r="A847" s="20"/>
      <c r="B847" s="44"/>
      <c r="C847" s="62"/>
      <c r="D847" s="44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1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</row>
    <row r="848" spans="1:29" ht="15.75" customHeight="1" x14ac:dyDescent="0.25">
      <c r="A848" s="20"/>
      <c r="B848" s="44"/>
      <c r="C848" s="62"/>
      <c r="D848" s="44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1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</row>
    <row r="849" spans="1:29" ht="15.75" customHeight="1" x14ac:dyDescent="0.25">
      <c r="A849" s="20"/>
      <c r="B849" s="44"/>
      <c r="C849" s="62"/>
      <c r="D849" s="44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1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</row>
    <row r="850" spans="1:29" ht="15.75" customHeight="1" x14ac:dyDescent="0.25">
      <c r="A850" s="20"/>
      <c r="B850" s="44"/>
      <c r="C850" s="62"/>
      <c r="D850" s="44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1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</row>
    <row r="851" spans="1:29" ht="15.75" customHeight="1" x14ac:dyDescent="0.25">
      <c r="A851" s="20"/>
      <c r="B851" s="44"/>
      <c r="C851" s="62"/>
      <c r="D851" s="44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1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</row>
    <row r="852" spans="1:29" ht="15.75" customHeight="1" x14ac:dyDescent="0.25">
      <c r="A852" s="20"/>
      <c r="B852" s="44"/>
      <c r="C852" s="62"/>
      <c r="D852" s="44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1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</row>
    <row r="853" spans="1:29" ht="15.75" customHeight="1" x14ac:dyDescent="0.25">
      <c r="A853" s="20"/>
      <c r="B853" s="44"/>
      <c r="C853" s="62"/>
      <c r="D853" s="44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1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</row>
    <row r="854" spans="1:29" ht="15.75" customHeight="1" x14ac:dyDescent="0.25">
      <c r="A854" s="20"/>
      <c r="B854" s="44"/>
      <c r="C854" s="62"/>
      <c r="D854" s="44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1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</row>
    <row r="855" spans="1:29" ht="15.75" customHeight="1" x14ac:dyDescent="0.25">
      <c r="A855" s="20"/>
      <c r="B855" s="44"/>
      <c r="C855" s="62"/>
      <c r="D855" s="44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1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</row>
    <row r="856" spans="1:29" ht="15.75" customHeight="1" x14ac:dyDescent="0.25">
      <c r="A856" s="20"/>
      <c r="B856" s="44"/>
      <c r="C856" s="62"/>
      <c r="D856" s="44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1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</row>
    <row r="857" spans="1:29" ht="15.75" customHeight="1" x14ac:dyDescent="0.25">
      <c r="A857" s="20"/>
      <c r="B857" s="44"/>
      <c r="C857" s="62"/>
      <c r="D857" s="44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1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</row>
    <row r="858" spans="1:29" ht="15.75" customHeight="1" x14ac:dyDescent="0.25">
      <c r="A858" s="20"/>
      <c r="B858" s="44"/>
      <c r="C858" s="62"/>
      <c r="D858" s="44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1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</row>
    <row r="859" spans="1:29" ht="15.75" customHeight="1" x14ac:dyDescent="0.25">
      <c r="A859" s="20"/>
      <c r="B859" s="44"/>
      <c r="C859" s="62"/>
      <c r="D859" s="44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1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</row>
    <row r="860" spans="1:29" ht="15.75" customHeight="1" x14ac:dyDescent="0.25">
      <c r="A860" s="20"/>
      <c r="B860" s="44"/>
      <c r="C860" s="62"/>
      <c r="D860" s="44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1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</row>
    <row r="861" spans="1:29" ht="15.75" customHeight="1" x14ac:dyDescent="0.25">
      <c r="A861" s="20"/>
      <c r="B861" s="44"/>
      <c r="C861" s="62"/>
      <c r="D861" s="44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1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</row>
    <row r="862" spans="1:29" ht="15.75" customHeight="1" x14ac:dyDescent="0.25">
      <c r="A862" s="20"/>
      <c r="B862" s="44"/>
      <c r="C862" s="62"/>
      <c r="D862" s="44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1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</row>
    <row r="863" spans="1:29" ht="15.75" customHeight="1" x14ac:dyDescent="0.25">
      <c r="A863" s="20"/>
      <c r="B863" s="44"/>
      <c r="C863" s="62"/>
      <c r="D863" s="44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1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</row>
    <row r="864" spans="1:29" ht="15.75" customHeight="1" x14ac:dyDescent="0.25">
      <c r="A864" s="20"/>
      <c r="B864" s="44"/>
      <c r="C864" s="62"/>
      <c r="D864" s="44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1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</row>
    <row r="865" spans="1:29" ht="15.75" customHeight="1" x14ac:dyDescent="0.25">
      <c r="A865" s="20"/>
      <c r="B865" s="44"/>
      <c r="C865" s="62"/>
      <c r="D865" s="44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1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</row>
    <row r="866" spans="1:29" ht="15.75" customHeight="1" x14ac:dyDescent="0.25">
      <c r="A866" s="20"/>
      <c r="B866" s="44"/>
      <c r="C866" s="62"/>
      <c r="D866" s="44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1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</row>
    <row r="867" spans="1:29" ht="15.75" customHeight="1" x14ac:dyDescent="0.25">
      <c r="A867" s="20"/>
      <c r="B867" s="44"/>
      <c r="C867" s="62"/>
      <c r="D867" s="44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1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</row>
    <row r="868" spans="1:29" ht="15.75" customHeight="1" x14ac:dyDescent="0.25">
      <c r="A868" s="20"/>
      <c r="B868" s="44"/>
      <c r="C868" s="62"/>
      <c r="D868" s="44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1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</row>
    <row r="869" spans="1:29" ht="15.75" customHeight="1" x14ac:dyDescent="0.25">
      <c r="A869" s="20"/>
      <c r="B869" s="44"/>
      <c r="C869" s="62"/>
      <c r="D869" s="44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1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</row>
    <row r="870" spans="1:29" ht="15.75" customHeight="1" x14ac:dyDescent="0.25">
      <c r="A870" s="20"/>
      <c r="B870" s="44"/>
      <c r="C870" s="62"/>
      <c r="D870" s="44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1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</row>
    <row r="871" spans="1:29" ht="15.75" customHeight="1" x14ac:dyDescent="0.25">
      <c r="A871" s="20"/>
      <c r="B871" s="44"/>
      <c r="C871" s="62"/>
      <c r="D871" s="44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1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</row>
    <row r="872" spans="1:29" ht="15.75" customHeight="1" x14ac:dyDescent="0.25">
      <c r="A872" s="20"/>
      <c r="B872" s="44"/>
      <c r="C872" s="62"/>
      <c r="D872" s="44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1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</row>
    <row r="873" spans="1:29" ht="15.75" customHeight="1" x14ac:dyDescent="0.25">
      <c r="A873" s="20"/>
      <c r="B873" s="44"/>
      <c r="C873" s="62"/>
      <c r="D873" s="44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1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</row>
    <row r="874" spans="1:29" ht="15.75" customHeight="1" x14ac:dyDescent="0.25">
      <c r="A874" s="20"/>
      <c r="B874" s="44"/>
      <c r="C874" s="62"/>
      <c r="D874" s="44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1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</row>
    <row r="875" spans="1:29" ht="15.75" customHeight="1" x14ac:dyDescent="0.25">
      <c r="A875" s="20"/>
      <c r="B875" s="44"/>
      <c r="C875" s="62"/>
      <c r="D875" s="44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1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</row>
    <row r="876" spans="1:29" ht="15.75" customHeight="1" x14ac:dyDescent="0.25">
      <c r="A876" s="20"/>
      <c r="B876" s="44"/>
      <c r="C876" s="62"/>
      <c r="D876" s="44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1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</row>
    <row r="877" spans="1:29" ht="15.75" customHeight="1" x14ac:dyDescent="0.25">
      <c r="A877" s="20"/>
      <c r="B877" s="44"/>
      <c r="C877" s="62"/>
      <c r="D877" s="44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1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</row>
    <row r="878" spans="1:29" ht="15.75" customHeight="1" x14ac:dyDescent="0.25">
      <c r="A878" s="20"/>
      <c r="B878" s="44"/>
      <c r="C878" s="62"/>
      <c r="D878" s="44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1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</row>
    <row r="879" spans="1:29" ht="15.75" customHeight="1" x14ac:dyDescent="0.25">
      <c r="A879" s="20"/>
      <c r="B879" s="44"/>
      <c r="C879" s="62"/>
      <c r="D879" s="44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1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</row>
    <row r="880" spans="1:29" ht="15.75" customHeight="1" x14ac:dyDescent="0.25">
      <c r="A880" s="20"/>
      <c r="B880" s="44"/>
      <c r="C880" s="62"/>
      <c r="D880" s="44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1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</row>
    <row r="881" spans="1:29" ht="15.75" customHeight="1" x14ac:dyDescent="0.25">
      <c r="A881" s="20"/>
      <c r="B881" s="44"/>
      <c r="C881" s="62"/>
      <c r="D881" s="44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1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</row>
    <row r="882" spans="1:29" ht="15.75" customHeight="1" x14ac:dyDescent="0.25">
      <c r="A882" s="20"/>
      <c r="B882" s="44"/>
      <c r="C882" s="62"/>
      <c r="D882" s="44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1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</row>
    <row r="883" spans="1:29" ht="15.75" customHeight="1" x14ac:dyDescent="0.25">
      <c r="A883" s="20"/>
      <c r="B883" s="44"/>
      <c r="C883" s="62"/>
      <c r="D883" s="44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1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</row>
    <row r="884" spans="1:29" ht="15.75" customHeight="1" x14ac:dyDescent="0.25">
      <c r="A884" s="20"/>
      <c r="B884" s="44"/>
      <c r="C884" s="62"/>
      <c r="D884" s="44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1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</row>
    <row r="885" spans="1:29" ht="15.75" customHeight="1" x14ac:dyDescent="0.25">
      <c r="A885" s="20"/>
      <c r="B885" s="44"/>
      <c r="C885" s="62"/>
      <c r="D885" s="44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1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</row>
    <row r="886" spans="1:29" ht="15.75" customHeight="1" x14ac:dyDescent="0.25">
      <c r="A886" s="20"/>
      <c r="B886" s="44"/>
      <c r="C886" s="62"/>
      <c r="D886" s="44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1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</row>
    <row r="887" spans="1:29" ht="15.75" customHeight="1" x14ac:dyDescent="0.25">
      <c r="A887" s="20"/>
      <c r="B887" s="44"/>
      <c r="C887" s="62"/>
      <c r="D887" s="44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1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</row>
    <row r="888" spans="1:29" ht="15.75" customHeight="1" x14ac:dyDescent="0.25">
      <c r="A888" s="20"/>
      <c r="B888" s="44"/>
      <c r="C888" s="62"/>
      <c r="D888" s="44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1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</row>
    <row r="889" spans="1:29" ht="15.75" customHeight="1" x14ac:dyDescent="0.25">
      <c r="A889" s="20"/>
      <c r="B889" s="44"/>
      <c r="C889" s="62"/>
      <c r="D889" s="44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1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</row>
    <row r="890" spans="1:29" ht="15.75" customHeight="1" x14ac:dyDescent="0.25">
      <c r="A890" s="20"/>
      <c r="B890" s="44"/>
      <c r="C890" s="62"/>
      <c r="D890" s="44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1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</row>
    <row r="891" spans="1:29" ht="15.75" customHeight="1" x14ac:dyDescent="0.25">
      <c r="A891" s="20"/>
      <c r="B891" s="44"/>
      <c r="C891" s="62"/>
      <c r="D891" s="44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1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</row>
    <row r="892" spans="1:29" ht="15.75" customHeight="1" x14ac:dyDescent="0.25">
      <c r="A892" s="20"/>
      <c r="B892" s="44"/>
      <c r="C892" s="62"/>
      <c r="D892" s="44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1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</row>
    <row r="893" spans="1:29" ht="15.75" customHeight="1" x14ac:dyDescent="0.25">
      <c r="A893" s="20"/>
      <c r="B893" s="44"/>
      <c r="C893" s="62"/>
      <c r="D893" s="44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1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</row>
    <row r="894" spans="1:29" ht="15.75" customHeight="1" x14ac:dyDescent="0.25">
      <c r="A894" s="20"/>
      <c r="B894" s="44"/>
      <c r="C894" s="62"/>
      <c r="D894" s="44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1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</row>
    <row r="895" spans="1:29" ht="15.75" customHeight="1" x14ac:dyDescent="0.25">
      <c r="A895" s="20"/>
      <c r="B895" s="44"/>
      <c r="C895" s="62"/>
      <c r="D895" s="44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1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</row>
    <row r="896" spans="1:29" ht="15.75" customHeight="1" x14ac:dyDescent="0.25">
      <c r="A896" s="20"/>
      <c r="B896" s="44"/>
      <c r="C896" s="62"/>
      <c r="D896" s="44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1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</row>
    <row r="897" spans="1:29" ht="15.75" customHeight="1" x14ac:dyDescent="0.25">
      <c r="A897" s="20"/>
      <c r="B897" s="44"/>
      <c r="C897" s="62"/>
      <c r="D897" s="44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1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</row>
    <row r="898" spans="1:29" ht="15.75" customHeight="1" x14ac:dyDescent="0.25">
      <c r="A898" s="20"/>
      <c r="B898" s="44"/>
      <c r="C898" s="62"/>
      <c r="D898" s="44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1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</row>
    <row r="899" spans="1:29" ht="15.75" customHeight="1" x14ac:dyDescent="0.25">
      <c r="A899" s="20"/>
      <c r="B899" s="44"/>
      <c r="C899" s="62"/>
      <c r="D899" s="44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1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</row>
    <row r="900" spans="1:29" ht="15.75" customHeight="1" x14ac:dyDescent="0.25">
      <c r="A900" s="20"/>
      <c r="B900" s="44"/>
      <c r="C900" s="62"/>
      <c r="D900" s="44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1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</row>
  </sheetData>
  <autoFilter ref="A1:AC64" xr:uid="{00000000-0009-0000-0000-000000000000}"/>
  <customSheetViews>
    <customSheetView guid="{69BAF20D-D974-4000-9392-8CA30701716A}" filter="1" showAutoFilter="1">
      <pageMargins left="0.511811024" right="0.511811024" top="0.78740157499999996" bottom="0.78740157499999996" header="0.31496062000000002" footer="0.31496062000000002"/>
      <autoFilter ref="A1:B113" xr:uid="{30F2461E-0EA3-43DA-8EDA-6601223F9C79}"/>
      <extLst>
        <ext uri="GoogleSheetsCustomDataVersion1">
          <go:sheetsCustomData xmlns:go="http://customooxmlschemas.google.com/" filterViewId="1108466158"/>
        </ext>
      </extLst>
    </customSheetView>
  </customSheetViews>
  <mergeCells count="4">
    <mergeCell ref="A59:B59"/>
    <mergeCell ref="D64:F64"/>
    <mergeCell ref="D65:F65"/>
    <mergeCell ref="D66:F66"/>
  </mergeCells>
  <pageMargins left="0" right="0" top="0" bottom="0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DESEMBOLSO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RENATA CARVALHO</cp:lastModifiedBy>
  <dcterms:created xsi:type="dcterms:W3CDTF">2018-03-03T03:41:50Z</dcterms:created>
  <dcterms:modified xsi:type="dcterms:W3CDTF">2024-12-10T18:51:48Z</dcterms:modified>
</cp:coreProperties>
</file>